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9233B9F9-74FE-4F49-9765-71BD592C0BA9}" xr6:coauthVersionLast="47" xr6:coauthVersionMax="47" xr10:uidLastSave="{00000000-0000-0000-0000-000000000000}"/>
  <bookViews>
    <workbookView xWindow="-120" yWindow="-120" windowWidth="29040" windowHeight="15720" xr2:uid="{00000000-000D-0000-FFFF-FFFF00000000}"/>
  </bookViews>
  <sheets>
    <sheet name="Harmonogram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G15" i="1"/>
</calcChain>
</file>

<file path=xl/sharedStrings.xml><?xml version="1.0" encoding="utf-8"?>
<sst xmlns="http://schemas.openxmlformats.org/spreadsheetml/2006/main" count="397" uniqueCount="190">
  <si>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</si>
  <si>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</si>
  <si>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</si>
  <si>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</si>
  <si>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</si>
  <si>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</si>
  <si>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</si>
  <si>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</si>
  <si>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</si>
  <si>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</si>
  <si>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</si>
  <si>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</si>
  <si>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</si>
  <si>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</si>
  <si>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</si>
  <si>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</si>
  <si>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</si>
  <si>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</si>
  <si>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</si>
  <si>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 xml:space="preserve">(kwota przewidziana na
dofinansowanie projektów w naborze podana w złotych) </t>
  </si>
  <si>
    <t>Instytucja przyjmująca wnioski o dofinansowanie</t>
  </si>
  <si>
    <t>konkurencyjny</t>
  </si>
  <si>
    <t>województwo lubuskie</t>
  </si>
  <si>
    <t>przedsiębiorstwa</t>
  </si>
  <si>
    <t>Nabór dotyczy wyboru Funduszu Powierniczego, który będzie odpowiedzialny za wybór pośredników udzielających pożyczek dla lubuskich przedsiębiorstw (MŚP) na:
- zakup i wdrożenie technologii cyfrowych wspierających prowadzenie działalności gosp.,
- dofinansowanie inwestycji
Infrastrukturalnych wspierających podniesienie konkurencyjności prowadzonej działalności gosp. oraz związanych z internacjonalizacją, rozwojem eksportu.</t>
  </si>
  <si>
    <t>niekonkurencyjny</t>
  </si>
  <si>
    <t>Nabór dotyczy wyboru Funduszu Powierniczego, który będzie odpowiedzialny za wybór pośredników udzielających pożyczek dla lubuskich przedsiębiorstw (MŚP) na:
- zakup i wdrożenie technologii cyfrowych wspierających prowadzenie działalności gosp.,
- dofinansowanie inwestycji infrastrukturalnych wspierających podniesienie konkurencyjności prowadzonej działalności gosp. oraz związanych z internacjonalizacją, rozwojem eksportu.</t>
  </si>
  <si>
    <t>Nabór dotyczy wyboru Funduszu Powierniczego, który będzie odpowiedzialny za wybór pośredników udzielających pożyczek.</t>
  </si>
  <si>
    <t>IV kwartał 2024</t>
  </si>
  <si>
    <t>jednostki samorządu terytorialnego (JST) i ich związki, stowarzyszenia i porozumienia,
spółki komunalne,
organizacje pozarządowe,
Państwowe Gospodarstwo Leśne Lasy Państwowe i jego jednostki organizacyjne,
państwowe jednostki budżetowe realizujące zadania z zakresu monitoringu środowiska,
uczelnie/szkoły wyższe oraz ich spółki celowe,
jednostki naukowe,
jednostki badawczo-rozwojowe,
przedsiębiorstwa (MŚP),
Europejskie ugrupowania współpracy terytorialnej (EUWT)</t>
  </si>
  <si>
    <t>Typ I: Wdrażanie zapisów zatwierdzonych dokumentów strategicznych i planistycznych z zakresu ochrony przyrody - wsparcie parków krajobrazowych, rezerwatów i obszarów Natura 2000, komplementarnie do wsparcia na poziomie krajowym.
Typ II: Opracowanie dokumentów planistycznych dla obszarów chronionych - parki krajobrazowe (również te pokrywające się z obszarami Natura 2000) i rezerwaty (nie pokrywające się z obszarami Natura 2000).
Typ III: Projekty w zakresie tworzenia centrów ochrony różnorodności biologicznej na obszarach chronionego krajobrazu oraz obszarach miejskich i pozamiejskich w oparciu o gatunki rodzime np. banki genowe, parki miejskie, ogrody botaniczne, ekoparki.
Typ IV: Rekultywacja, w tym remediacja, terenów zdegradowanych działalnością gospodarczą – projekty jednostek samorządu terytorialnego i ich związków na terenach nie należących do Skarbu Państwa.
Typ V: Projekty z zakresu usuwania azbestu z budynków publicznych i prywatnych.
Typ VI: Działania informacyjno – edukacyjne w zakresie ochrony przyrody i różnorodności biologicznej.</t>
  </si>
  <si>
    <t>Wojewódzki Urząd Pracy w Zielonej Górze</t>
  </si>
  <si>
    <t>instytucje rynku pracy: 
agencje zatrudnienia,
instytucje szkoleniowe,
instytucje dialogu społecznego,
instytucje partnerstwa lokalnego</t>
  </si>
  <si>
    <t>Działania na rzecz poprawy sytuacji na rynku pracy osób ubogich pracujących, osób zatrudnionych na umowach krótkoterminowych, osób pracujących na podstawie umów cywilno-prawnych, osób odchodzących z rolnictwa.</t>
  </si>
  <si>
    <t>Lubuska Wojewódzka Komenda OHP</t>
  </si>
  <si>
    <t>JST</t>
  </si>
  <si>
    <t>jednostki samorządu terytorialnego (JST) ich związki, stowarzyszenia i porozumienia,
 jednostki organizacyjne JST posiadające osobowość prawną, 
organizacje pozarządowe, 
przedsiębiorstwa i ich związki i stowarzyszenia (mikroprzedsiębiorstwa, małe i średnie przedsiębiorstwa), w tym osoby fizyczne prowadzące działalność gospodarczą,osoby fizyczne prowadzące działalność oświatową na podstawie odrębnych przepisów, instytucje rynku pracy, uczelnie wyższe i ich spółki, szkoły i placówki (w rozumieniu ustawy o systemie oświaty) i ich organy prowadzące</t>
  </si>
  <si>
    <t>JST/PCPR</t>
  </si>
  <si>
    <t>Wsparcie aktywizacyjne osób i rodzin zagrożonych ubóstwem i wykluczeniem społecznym oraz osób biernych zawodowo z zastosowaniem instrumentów aktywnej integracji (edukacyjnych, społecznych, zawodowych, zdrowotnych, mieszkaniowych i rekreacyjno-kulturalnych) ukierunkowane na aktywizację społeczno-zawodową.</t>
  </si>
  <si>
    <t>ośrodki wsparcia ekonomii społecznej,
podmiot lub partnerstwo świadczący usługi wsparcia ekonomii społecznej</t>
  </si>
  <si>
    <t>Trwałe miejsca pracy w ekonomii społecznej.</t>
  </si>
  <si>
    <t>jednostki samorządu terytorialnego (JST) ich związki, stowarzyszenia i porozumienia,
 jednostki organizacyjne JST posiadające osobowość prawną, 
organizacje pozarządowe, 
przedsiębiorstwa i ich związki i stowarzyszenia (mikroprzedsiębiorstwa, małe i średnie przedsiębiorstwa), w tym osoby fizyczne prowadzące działalność gospodarczą, 
osoby fizyczne prowadzące działalność oświatową na podstawie odrębnych przepisów, 
instytucje rynku pracy, podmioty ekonomii społecznej, podmioty działające w obszarze rynku pracy, zajmujące się aktywizacją osób wykluczonych społecznie, zagrożonych ubóstwem itp. (w tym jednostki pomocy społecznej). niepubliczne i publiczne zakłady opieki zdrowotnej, organizacje społeczne i związki wyznaniowe</t>
  </si>
  <si>
    <t>jednostki samorządu terytorialnego (JST) ich związki, stowarzyszenia i porozumienia, jednostki organizacyjne JST posiadające osobowość prawną, organizacje pozarządowe, przedsiębiorstwa i ich związki i stowarzyszenia (mikroprzedsiębiorstwa, małe i średnie przedsiębiorstwa), w tym osoby fizyczne prowadzące działalność gospodarczą, osoby fizyczne prowadzące działalność oświatową na podstawie odrębnych przepisów, instytucje rynku pracy, podmioty ekonomii społecznej, podmioty działające w obszarze rynku pracy, zajmujące się aktywizacją osób wykluczonych społecznie, zagrożonych ubóstwem itp. (w tym jednostki pomocy społecznej). niepubliczne i publiczne zakłady opieki zdrowotnej organizacje społeczne i związki wyznaniowe</t>
  </si>
  <si>
    <t>LGD (Lokalne Grupy działania)</t>
  </si>
  <si>
    <t>obszar objęty lokalną strategią rozwoju</t>
  </si>
  <si>
    <t>RLKS</t>
  </si>
  <si>
    <t>instytucje i podmioty w systemie realizacji FEWL 21-27 zaangażowane w przygotowanie, wdrażanie, zarządzanie, kontrolę, monitorowanie, księgowanie wydatków Programu i ewaluację, (IZ, IP)</t>
  </si>
  <si>
    <t>Wsparcie systemu instytucjonalnego, beneficjentów (w tym potencjalnych), partnerów zaangażowanych w realizację FEWL 21-27 oraz widoczności i komunikacji Funduszy Unijnych.</t>
  </si>
  <si>
    <t>Fundusz Powierniczy</t>
  </si>
  <si>
    <t>jednostki samorządu terytorialnego</t>
  </si>
  <si>
    <t>jednostki samorządu terytorialnego,
organizacje pozarządowe</t>
  </si>
  <si>
    <t>I. Typ projektu: Wsparcie konkurencyjności MŚP.
II. Typ projektu: Wsparcie internacjonalizacji MSP oraz promocji eksportu.</t>
  </si>
  <si>
    <t xml:space="preserve">Priorytet 10. Pomoc techniczna - EFS+	</t>
  </si>
  <si>
    <t>Działanie 10.1 Pomoc techniczna - Europejski Fundusz Społeczny +</t>
  </si>
  <si>
    <t>II. Inwestycje w infrastruktuę B+R przedsiębiorstw.
III. Wsparcie działalności B+R przedsiębiorstw – projekty modułowe.</t>
  </si>
  <si>
    <t>marzec 2024</t>
  </si>
  <si>
    <t>CP 1 Cs (i) Rozwijanie i wzmacnianie zdolności badawczych i innowacyjnych oraz wykorzystywanie zaawansowanych technologii.</t>
  </si>
  <si>
    <t>CP 1 Cs (ii) Czerpanie korzyści z cyfryzacji dla obywateli, przedsiębiorstw, organizacji badawczych i instytucji publicznych.</t>
  </si>
  <si>
    <t>CP 1 Cs (iv) Rozwijanie umiejętności w zakresie inteligentnej specjalizacji, transformacji przemysłowej i przedsiębiorczości.</t>
  </si>
  <si>
    <t>CP 2 Cs (i) Wspieranie efektywności energetycznej i redukcji emisji gazów cieplarnianych</t>
  </si>
  <si>
    <t>CP 2 Cs (ii) Wspieranie energii odnawialnej zgodnie z dyrektywą (UE) 2018/200, w tym określonymi w niej kryteriami zrównoważonego rozwoju</t>
  </si>
  <si>
    <t>CP2 Cs (iv) Wspieranie przystosowania się do zmiany klimatu i zapobiegania ryzyku związanemu z klęskami żywiołowymi i katastrofami, a także odporności, z uwzględnieniem podejścia ekosystemowego</t>
  </si>
  <si>
    <t>CP 1 Cs (iii) Wzmacnianie trwałego wzrostu i konkurencyjności MŚP oraz tworzenie miejsc pracy w MŚP, w tym poprzez inwestycje produkcyjne.</t>
  </si>
  <si>
    <t>CP2 Cs (v) Wspieranie dostępu do wody oraz zrównoważonej gospodarki wodnej</t>
  </si>
  <si>
    <t>CP2 Cs (vii) Wzmacnianie ochrony i zachowania przyrody, różnorodności biologicznej oraz zielonej infrastruktury, w tym na obszarach miejskich, oraz ograniczanie wszelkich rodzajów zanieczyszczenia</t>
  </si>
  <si>
    <t>CP 4 Cs (a) 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t>
  </si>
  <si>
    <t>CP 4 Cs (a) Poprawa dostępu do zatrudnienia i działań aktywizujących dla wszystkich osób poszukujących pracy, w szczególności osób młodych, zwłaszcza poprzez wdrażanie gwarancji dla młodzieży, długotrwale bezrobotnych oraz grup znajdujących się w niekorzystnej sytuacji na rynku pracy, jak również dla osób biernych zawodowo, a także poprzez promowanie samozatrudnienia i ekonomii społecznej</t>
  </si>
  <si>
    <t>CP 4 Cs (f)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</si>
  <si>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CP 3 Cs (ii) Rozwój i udoskonalanie zrównoważonej, odpornej na zmiany klimatu, inteligentnej i intermodalnej mobilności na poziomie krajowym, regionalnym i lokalnym, w tym poprawa dostępu do TEN-T oraz mobilności transgranicznej</t>
  </si>
  <si>
    <t>CP 4 Cs (g) Wspieranie uczenia się przez całe życie, w szczególności elastycznych możliwości podnoszenia i zmiany kwalifikacji dla wszystkich, z uwzględnieniem umiejętności w zakresie przedsiębiorczości i kompetencji cyfrowych, lepsze przewidywanie zmian i zapotrzebowania na nowe umiejętności na podstawie potrzeb rynku pracy, ułatwianie zmian ścieżki kariery zawodowej i wspieranie mobilności zawodowej</t>
  </si>
  <si>
    <t>CP 4 Cs (h) Wspieranie aktywnego włączenia społecznego w celu promowania równości szans, niedyskryminacji i aktywnego uczestnictwa, oraz zwiększanie zdolności do zatrudnienia, w szczególności grup w niekorzystnej sytuacji</t>
  </si>
  <si>
    <t>CP 4 Cs (i) Wspieranie integracji społeczno-gospodarczej obywateli państw trzecich, w tym migrantów</t>
  </si>
  <si>
    <t>CP 4 Cs (k) 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</si>
  <si>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CP 4 Cs (l) Wspieranie integracji społecznej osób zagrożonych ubóstwem lub wykluczeniem społecznym, w tym osób najbardziej potrzebujących i dzieci</t>
  </si>
  <si>
    <t>CP 4 Cs (k) Zwiększanie równego i szybkiego dostępu do dobrej jakości, trwałych i przystępnych cenowo usług, w tym usług, które wspierają dostęp do mieszkań oraz opieki skoncentrowanej na osobie, w tym opieki zdrowotnej; modernizacja systemów ochrony socjalnej,
w tym wspieranie dostępu do ochrony socjalnej, ze szczególnym uwzględnieniem dzieci i grup w niekorzystnej sytuacji; poprawa dostępności, w tym dla osób z niepełnosprawnościami, skuteczności i odporności systemów ochrony zdrowia i usług opieki długoterminowej</t>
  </si>
  <si>
    <t>IZ FEWL</t>
  </si>
  <si>
    <t>Cyfryzacja MŚP.</t>
  </si>
  <si>
    <t>• Poprawa efektywności energetycznej w mikro, małych i średnich przedsiębiorstwach (wraz z audytem), w tym instalacja urządzeń OZE.
• Poprawa efektywności energetycznej budynków mieszkalnych wraz z instalacją urządzeń OZE oraz wymianą/modernizacją źródeł ciepła albo podłączeniem do sieci ciepłowniczej/chłodniczej w wielorodzinnych budynkach mieszkalnych innych niż budynki spółdzielni mieszkaniowych oraz innych niż budynki mieszkalne stanowiące własność Skarbu Państwa (np. wspólnoty mieszkaniowe, TBS).
• Modernizacja oświetlenia ulicznego w kierunku rozwiązań energooszczędnych. Elementem powyższych typów Interwencji mogą być działania związane z promocją oraz podnoszeniem świadomości na temat efektywności energetycznej i wykorzystania OZE.</t>
  </si>
  <si>
    <t>I typ projektu: Budowa i rozbudowa OZE w zakresie wytwarzania energii elektrycznej.
II typ projektu: Budowa i rozbudowa OZE w zakresie wytwarzania ciepła.</t>
  </si>
  <si>
    <t>Rozwój infrastruktury społecznej powiązanej z procesem integracji społecznej, aktywizacji społeczno-zawodowej i deinstytucjonalizacji usług.</t>
  </si>
  <si>
    <t>Usługi wsparcia dla obywateli państw trzecich i ich otoczenia w procesie integracji na rynku pracy oraz  w lepszym funkcjonowaniu w społeczności lokalnej (m.in. kursy językowe, szkolenia z zakresu wartości i kultury polskiej, szkolenia zawodowe, dostarczenie praktycznych informacji dotyczących różnych aspektów życia w Polsce).</t>
  </si>
  <si>
    <t>Budowa zdolności i potencjału  partnerów społeczeństwa obywatelskiego w regionie.</t>
  </si>
  <si>
    <t>Szkoła i przedszkole  jako ośrodek kultury i aktywizacji lokalnej społeczności (realizacja projektów w obszarze integracji społecznej w szczególności na obszarach wiejskich dla lokalnej społeczności na bazie ww. placówek kierowanych zarówno do dzieci jak i dorosłych.</t>
  </si>
  <si>
    <t>Lokalne kształcenie  - wsparcie lokalnych inicjatyw  na rzecz kształcenia osób dorosłych m.in. poprzez tworzenie  punktów wsparcia kształcenia osób dorosłych, w tym służących aktywizacji osób starszych, o niskich kwalifikacjach czy osób z niepełnosprawnościami.</t>
  </si>
  <si>
    <t>Rozwój usług w gospodarstwach opiekuńczych.</t>
  </si>
  <si>
    <t>Działanie 1.1
Badania i innowacje.</t>
  </si>
  <si>
    <t>Działanie 1.3
Cyfrowe lubuskie – instrumenty zwrotne.</t>
  </si>
  <si>
    <t>Działanie 2.2
Efektywność energetyczna – instrumenty zwrotne.</t>
  </si>
  <si>
    <t>Działanie 2.4
Odnawialne źródła energii – instrumenty zwrotne.</t>
  </si>
  <si>
    <t>Działanie 4.1
Infrastruktura drogowa.</t>
  </si>
  <si>
    <t>Działanie 5.2 
Infrastruktura włączenia społecznego.</t>
  </si>
  <si>
    <t>Działanie 6.2
Realizacja działań na rzecz osób znajdujących się w niekorzystanej sytuacji na rynku pracy.</t>
  </si>
  <si>
    <t>Działanie 7.1. Aktywizacja społeczności lokalnej w placówkach edukacyjnych.</t>
  </si>
  <si>
    <t>Działanie 7.2 Lokalne kształcenie dorosłych.</t>
  </si>
  <si>
    <t>Działanie 7.3
Rozwój gospodarstw zielonych.</t>
  </si>
  <si>
    <t>Działanie 7.4 
Rozwój potencjału społeczności lokalnych.</t>
  </si>
  <si>
    <t xml:space="preserve">Priorytet 1. Fundusze Europejskie dla lubuskiej gospodarki.	</t>
  </si>
  <si>
    <t xml:space="preserve">Priorytet 2. Fundusze Europejskie na zielony rozwój Lubuskiego.	</t>
  </si>
  <si>
    <t xml:space="preserve">Priorytet 4. Fundusze Europejskie na dostępność komunikacyjną Lubuskiego.	</t>
  </si>
  <si>
    <t xml:space="preserve">Priorytet 5. Fundusze Europejskie na rzecz zwiększenia dostępności regionalnej infrastruktury społecznej.	</t>
  </si>
  <si>
    <t xml:space="preserve">Priorytet 6. Fundusze Europejskie na wsparcie obywateli.	</t>
  </si>
  <si>
    <t xml:space="preserve">Priorytet 7. Fundusze Europejskie na rozwój lokalny kierowany przez społeczność.	</t>
  </si>
  <si>
    <t>(typy projektów powinny być spójne z informacjami wskazanymi w SZOP; typy projektów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</si>
  <si>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</si>
  <si>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Działanie 1.8
Rozwój inteligentnych specjalizacji.</t>
  </si>
  <si>
    <t>Działanie 2.6
Adaptacja do zmian klimatu.</t>
  </si>
  <si>
    <t>Działanie 2.8
Gospodarka wodno-ściekowa.</t>
  </si>
  <si>
    <t>Działanie 2.10
Ochrona przyrody.</t>
  </si>
  <si>
    <t>Działanie 6.5 Kształcenie zawodowe.</t>
  </si>
  <si>
    <t>Działanie 6.8 Edukacja dorosłych.</t>
  </si>
  <si>
    <t>Działanie 6.9 Aktywna integracja społeczno-zawodowa.</t>
  </si>
  <si>
    <t>Działanie 6.10 Przedsiębiorczość społeczna.</t>
  </si>
  <si>
    <t>Działanie 6.12 Integracja obywateli państw trzecich.</t>
  </si>
  <si>
    <t>Działanie 6.13 Usługi społeczne i zdrowotne.</t>
  </si>
  <si>
    <t>Działanie 6.14 Aktywizacja społeczna, mieszkalnictwo i wsparcie rodziny.</t>
  </si>
  <si>
    <t>NGO</t>
  </si>
  <si>
    <t>Wsparcie aktywizacji społecznej i rozwój społeczności lokalnych (działania na rzecz  aktywizacji społecznej osób wykluczonych, zagrożonych wykluczeniem i ich rodzin w środowisku lokalnym, budowanie potencjału społeczności lokalnych m.in. poprzez programy aktywności lokalnej, pikniki sąsiedzkie, zajęcia podwórkowe dla dzieci, świetlice środowiskowe).</t>
  </si>
  <si>
    <t>I. Budowa i/albo przebudowa dróg wojewódzkich, w tym przepraw mostowych w celu umożliwienia wykonywania codziennych przewozów publicznego transportu zbiorowego o charakterze użyteczności publicznej.
II. Budowa i/albo przebudowa obwodnic i obejść miejscowości w przebiegu dróg wojewódzkich.</t>
  </si>
  <si>
    <t xml:space="preserve">
CP 4 Cs (iii) Wspieranie włączenia społeczno-gospodarczego społeczności marginalizowanych, gospodarstw domowych o niskich dochodach oraz grup w niekorzystnej sytuacji, w tym osób o szczególnych potrzebach, dzięki zintegrowanym działaniom obejmującym usługi mieszkaniowe i usługi społeczne.</t>
  </si>
  <si>
    <t>III. Rozwój (z zachowaniem zasady deinstytucjonalizacji) usług opiekuńczych, specjalistycznych usług opiekuńczych oraz usług zdrowotnych świadczonych w społeczności lokalnej w formach dziennych i całodobowych, w tym świadczonych w miejscu zamieszkania.
VI. Upowszechnianie transportu indywidualnego typu door-to-door dla osób z ograniczoną mobilnością jako wsparcie uzupełniające w ramach projektu dotyczącego usług społecznych.</t>
  </si>
  <si>
    <t>I. Rozwój usług asystenckich wspierających aktywność społeczną, edukacyjną lub zawodową osób z niepełnosprawnościami.
II. Rozwój usług mieszkalnictwa o charakterze chronionym lub wspomaganym w połączeniu z usługami wspierającymi lub innych rozwiązań łączących wsparcie społeczne i mieszkaniowe.
III. Rozwój (z zachowaniem zasady deinstytucjonalizacji) usług opiekuńczych, specjalistycznych usług opiekuńczych oraz usług zdrowotnych świadczonych w społeczności lokalnej w formach dziennych i całodobowych, w tym świadczonych w miejscu zamieszkania.
IV. Rozwój usług wspierających osoby starsze i osoby z niepełnosprawnością w szczególnie trudnej sytuacji społeczno – ekonomicznej, które w przeciwnym wypadku nie miałyby w ogóle dostępu do takich usług w miejscu zamieszkania (kompleksowe wsparcie obejmujące usługi opiekuńcze, pielęgnacyjne, rehabilitacyjne, asystenckie, wytchnieniowe, pomocy sąsiedzkiej, remontowe, gastronomiczne w miejscu zamieszkania, integrację seniorów ze społecznością lokalną ¬jako gwarancja wydłużenie samodzielności i zwiększenie jakości funkcjonowania).                                                                                                                              VI. Upowszechnianie transportu indywidualnego typu door-to-door dla osób z ograniczoną mobilnością jako wsparcie uzupełniające w ramach projektu dotyczącego usług społecznych.
VIII. Szkolenie kadr na potrzeby świadczenia usług w społeczności lokalnej (typ realizowany tylko jako uzupełnienie innych).
IX. Wsparcie opiekunów faktycznych/nieformalnych osób potrzebujących wsparcia w codziennym funkcjonowaniu.
XI. Wsparcie  procesu deinstytucjonalizacji instytucji całodobowych w tym m.in. poprzez oferowanie takich usług jak wsparcie wytchnieniowe, mieszkalnictwo wspomagane, a także przygotowanie, uzyskanie i zmiana kompetencji oraz udział pracowników tych instytucji w działaniach poza placówkami.</t>
  </si>
  <si>
    <t>Działanie 2.1 Efektywność energetyczna – dotacje</t>
  </si>
  <si>
    <t>Działanie 2.1 Efektywność energetyczna – dotacje warunkowe</t>
  </si>
  <si>
    <t>Działanie 2.1 Efektywność energetyczna – dotacje/dotacje warunkowe realizowane w formule PPP</t>
  </si>
  <si>
    <t>Wsparcie będzie udzielane w  formie dotacji warunkowej (która podlega pełnemu lub częściowemu zwrotowi).</t>
  </si>
  <si>
    <t>• Termomodernizacja budynków mieszkalnych komunalnych wraz z instalacją
urządzeń OZE oraz wymianą/modernizacją źródeł ciepła albo podłączeniem do
sieci ciepłowniczej/chłodniczej.
• Termomodernizacja budynków użyteczności publicznej takich jak: budynki edukacyjne, budynki publicznej służby zdrowia, budynki administracyjne, będące
budynkami historycznymi, w tym zabytkowymi, wraz z instalacją urządzeń OZE oraz
wymianą/modernizacją źródeł ciepła albo podłączeniem do sieci
ciepłowniczej/chłodniczej w budynkach publicznych, których właścicielem jest
samorząd terytorialny oraz podległe mu organy i jednostki organizacyjne oraz
jednostki zarządzane, budynków użyteczności publicznej niezwiązanych z
administracją rządową.</t>
  </si>
  <si>
    <t>Termomodernizacja budynków użyteczności publicznej takich jak: budynki edukacyjne, budynki publicznej służby zdrowia, budynki administracyjne  wraz z instalacją
urządzeń OZE oraz wymianą/modernizacją źródeł ciepła albo podłączeniem do
sieci ciepłowniczej/chłodniczej w budynkach publicznych, których właścicielem
jest samorząd terytorialny oraz podległe mu organy i jednostki organizacyjne oraz
jednostki zarządzane, budynków użyteczności publicznej niezwiązanych z
administracją rządową.</t>
  </si>
  <si>
    <t xml:space="preserve">Konkurs dla projektów realizowanych w formule partnerstwa Publiczno Prywatnego. W formie dotacji będzie możliwe uzyskanie wsparcia na:
•  termomodernizację budynków mieszkalnych komunalnych wraz z instalacją
urządzeń OZE oraz wymianą/modernizacją źródeł ciepła albo podłączeniem do
sieci ciepłowniczej/chłodniczej;
•  termomodernizację budynków użyteczności publicznej, będących
budynkami historycznymi, w tym zabytkowymi wraz z instalacją urządzeń OZE oraz
wymianą/modernizacją źródeł ciepła albo podłączeniem do sieci
ciepłowniczej/chłodniczej w budynkach publicznych, których właścicielem jest
samorząd terytorialny oraz podległe mu organy i jednostki organizacyjne oraz
jednostki zarządzane, budynków użyteczności publicznej niezwiązanych z
administracją rządową.
W formie dotacji warunkowej (która podlega pełnemu lub częściowemu zwrotowi)
będzie możliwe uzyskanie wsparcia na:
•  termomodernizację budynków użyteczności publicznej wraz z instalacją
urządzeń OZE oraz wymianą/modernizacją źródeł ciepła albo podłączeniem do
sieci ciepłowniczej/chłodniczej w budynkach publicznych, których właścicielem
jest samorząd terytorialny oraz podległe mu organy i jednostki organizacyjne oraz
jednostki zarządzane, budynków użyteczności publicznej niezwiązanych z
administracją rządową.
</t>
  </si>
  <si>
    <t>Działanie 1.6
Rozwój przedsiębiorczości – instrumenty zwrotne.</t>
  </si>
  <si>
    <t>Typ I: Adaptacja terenów zurbanizowanych do zmian klimatu. Wdrażanie działań dla miast innych niż wspieranych na poziomie krajowym. Projekty polegające m. in. na gospodarowaniu wodami opadowymi, rozwoju zielonej i błękitnej infrastruktury obszarów zurbanizowanych.
Typ II: Opracowanie planów adaptacji do zmian klimatu.
Typ III: Budowa, przebudowa lub remont urządzeń wodnych i infrastruktury towarzyszącej służących zmniejszeniu skutków powodzi lub suszy - projekty o charakterze regionalnym i lokalnym wynikające z potrzeb JST i uzgodnione przez nie z ministrem właściwym ds. gospodarki wodnej i ministrem właściwym ds. klimatu i środowiska. 
Typ IV: Wspieranie małej retencji (w tym zagospodarowanie wód opadowych i roztopowych oraz rozwój błękitno-zielonej infrastruktury) - wsparcie projektów realizowanych przez podmioty inne niż podlegające/ nadzorowane przez administrację centralną.
Typ VI: Edukacja w obszarze zmian klimatycznych oraz ochrony zasobów wodnych, również jako element powyższych projektów.</t>
  </si>
  <si>
    <t>jednostki samorządu terytorialnego (JST) i ich związki, stowarzyszenia i porozumienia,
jednostki organizacyjne JST posiadające osobowość prawną,
spółki komunalne,
przedsiębiorstwa (Małe, Średnie, Duże)</t>
  </si>
  <si>
    <t>jednostki samorządu terytorialnego (JST) i ich związki, stowarzyszenia i porozumienia,
jednostki organizacyjne JST posiadające osobowość prawną,
spółki komunalne,
przedsiębiorstwa (Małe, Średnie, Duże)</t>
  </si>
  <si>
    <t>styczeń 2024</t>
  </si>
  <si>
    <t>projekt realizowany będzie w ramach tzw. Obszaru II, który obejmuje powiaty: zielonogórski, krośnieński (z wyłączeniem Gminy Maszewo, Gminy Gubin oraz Gminy Gubin o Statusie Miejskim), żarski, żagański, nowosolski oraz Miasto Zielona Góra</t>
  </si>
  <si>
    <t>Działanie 1.5                       Rozwój przedsiębiorczości - dotacje</t>
  </si>
  <si>
    <t>VI. Typ projektu: Tworzenie oferty dla biznesu  - obsługa inwestora i eksportera</t>
  </si>
  <si>
    <t>Cel Szczegółowy (iii) Wzmacnianie trwałego wzrostu i konkurencyjności MŚP oraz tworzenie miejsc pracy w MŚP, w tym poprzez inwestycje produkcyjne</t>
  </si>
  <si>
    <t>Nabór dotyczy wsparcia jednostek samorządu terytorialnego, które będą odpowiedzialne za działania z zakresu promocji gospodarczej i internacjonalizacji przedsiębiorstw z sektora MŚP.</t>
  </si>
  <si>
    <t>Nabór przewiduje dwa typy projektów. W ramach I typu przewiduje się dofinansowanie projektów związanych z budową potencjału Regionalnych Inteligentnych Specjalizacji (RIS) województwa lubuskiego poprzez proces przedsiębiorczego odkrywania (PPO). W ramach II typu projektu przewiduje się dofinansowanie projektów obejmujących wzmocnienie potencjału Regionalnych Inteligentnych Specjalizacji (RIS) województwa lubuskiego poprzez rozwój umiejętności i kompetencji parterów społecznych i gospodarczych pracujących na rzecz RIS.</t>
  </si>
  <si>
    <t>Nabór dotyczy infrastruktury służącej wsparciu rodzin oraz dzieci i młodzieży w społeczności lokalnej (w tym placówek wsparcia dziennego).</t>
  </si>
  <si>
    <t xml:space="preserve">Jednostka Ochotniczych Straży Pożarnych,
Oddział Wojewódzki Związku Ochotniczych Straży Pożarnych Rzeczypospolitej Polskiej Województwa Lubuskiego,
Podmioty uprawnione do wykonywania ratownictwa wodnego, na podstawie decyzji ministra właściwego do spraw wewnętrznych, w tym Wodne Ochotnicze Pogotowie Ratunkowe Województwa Lubuskiego.
</t>
  </si>
  <si>
    <t>Typ V: Rozwijanie systemów prognozowania i ostrzegania środowiskowego oraz ratownictwa - Rozwijanie systemów prognozowania i ostrzegania środowiskowego – w obrębie jednego województwa.</t>
  </si>
  <si>
    <t>Państwowa Straż Pożarna,
Oddział Wojewódzki Związku Ochotniczych Straży Pożarnych Rzeczypospolitej Polskiej Województwa Lubuskiego,
Wodne Ochotnicze Pogotowie Ratunkowe Województwa Lubuskiego.
Jednostka OSP,
Podmioty uprawnione do wykonywania ratownictwa wodnego, na podstawie decyzji ministra właściwego do spraw wewnętrznych (inne niż Wodne Ochotnicze Pogotowie Ratunkowe Województwa Lubuskiego),
Jednostka Samorządu Terytorialnego,
Spółki Komunalne, 
Spółki Wodne,
Wody Polskie.</t>
  </si>
  <si>
    <t xml:space="preserve">Projekty z zakresu Rozwijania systemów prognozowania i ostrzegania środowiskowego – w obrębie jednego województwa.
Dopuszczalne będzie w ramach Typu projektu wprowadzenie elementów edukacji w obszarze zmian klimatycznych oraz ochrony zasobów wodnych. </t>
  </si>
  <si>
    <t>projekt realizowany będzie w ramach tzw. Obszaru I, który obejmuje powiaty: gorzowski, strzelecko-drezdenecki, słubicki, sulęciński,
międzyrzecki, świebodziński, wschowski, Miasto Gorzów Wielkopolski, Gminę
Maszewo, Gminę Gubin oraz Gminę Gubin o Statusie Miejskim</t>
  </si>
  <si>
    <t>09.10.2023</t>
  </si>
  <si>
    <t>13.11.2023</t>
  </si>
  <si>
    <t>03.10.2023</t>
  </si>
  <si>
    <t>30.10.2023</t>
  </si>
  <si>
    <t>Nabór przewiduje dwa typy projektów. Typów projektów nie można łączyć. W ramach II typu przewiduje się dofinansowanie w inwestycje w infrastrukturę B+R przedsiębiorstw niezbędną do prowadzenia prac przemysłowych i eksperymentalnych prac rozwojowych lub eksperymentalnych prac rozwojowych. W ramach III typu projektu przewiduje się dofinansowanie projektów obejmujących następujące moduły: prace B+R, infrastruktura B+R, wdrożenie innowacji, cyfryzacja, kompetencje. Moduł prace B+R jest obligatoryjny a pozostałe moduły są fakultatywne, przy czym Wnioskodawca wybiera te moduły, które wynikają z jego potrzeb.</t>
  </si>
  <si>
    <t>I. Zwiększenie zdolności regionalnych ekosystemów innowacji w ramach procesu przedsiębiorczego odkrywania (PPO).                                                                                           II. Rozwój umiejętności i kompetencji na rzecz inteligentnych specjalizacji, głównie w MŚP.</t>
  </si>
  <si>
    <t>Nabór dedykowany dla projektów realizowanych w formule partnerstwa Publiczno Prywatnego.</t>
  </si>
  <si>
    <t>Typ V: Rozwijanie systemów prognozowania i ostrzegania środowiskowego oraz ratownictwa - Rozwijanie systemów ratownictwa (zakup sprzętu do prowadzenia akcji ratowniczych i usuwania skutków zjawisk katastrofalnych lub poważnych awarii chemiczno-ekologicznych).</t>
  </si>
  <si>
    <t xml:space="preserve">Projekty z zakresu Rozwijania systemów ratownictwa (zakup sprzętu do prowadzenia akcji ratowniczych i usuwania skutków zjawisk katastrofalnych lub poważnych awarii chemiczno-ekologicznych).
Dopuszczalne będzie w ramach Typu projektu wprowadzenie elementów edukacji w obszarze zmian klimatycznych oraz ochrony zasobów wodnych. </t>
  </si>
  <si>
    <t>Typ I: Projekty z zakresu gospodarki wodno-ściekowej (oczyszczalnie, sieci kanalizacji i wodociągowe, osady ściekowe) w ramach KPOŚK - przedsięwzięcia w ramach aglomeracji 2-15 tys. RLM (wymagające dostosowania do wymogów Dyrektywy ściekowej) oraz miejscowości lub obszarów poniżej 2 tys. RLM (poza KPOŚK)</t>
  </si>
  <si>
    <t xml:space="preserve">Typ II:
Budowa i modernizacja infrastruktury niezbędnej do ujęcia, uzdatniania, magazynowania i dystrybucji wody do spożycia projekty gmin o liczbie ludności nie większej niż 15 tys. mieszkańców. </t>
  </si>
  <si>
    <t>jednostki samorządu terytorialnego (JST) odpowiedzialne za realizację zadań z zakresu ochrony przed powodzią i innymi katastrofami, ich związki, stowarzyszenia i porozumienia,
spółki  komunalne,
spółki wodne,
Wody Polskie,
podmioty uprawnione do wykonywania ratownictwa wodnego, na podstawie decyzji ministra właściwego do spraw wewnętrznych, w tym Wodne Ochotnicze Pogotowie Ratunkowe Województwa Lubuskiego,
jednostki organizacyjne Lasów Państwowych</t>
  </si>
  <si>
    <t xml:space="preserve">27.09.2023 </t>
  </si>
  <si>
    <t>19.10.2023</t>
  </si>
  <si>
    <t>Działania 6.3 Zdrowy, aktywny i kompetentny pracownik</t>
  </si>
  <si>
    <t>I. Podnoszenie wiedzy i dostosowanie kompetencji pracownika</t>
  </si>
  <si>
    <t>CP 4 Cs (d) Wspieranie dostosowania pracowników, przedsiębiorstw i przedsiębiorców do zmian, wspieranie aktywnego i zdrowego starzenia się oraz zdrowego i dobrze dostosowanego środowiska pracy, które uwzględnia zagrożenia dla zdrowia</t>
  </si>
  <si>
    <t xml:space="preserve">Priorytet 6. Fundusze Europejskie na wsparcie obywateli. </t>
  </si>
  <si>
    <t>Województwo Lubuskie/Departament Infrastruktury Społecznej Urzędu Marszałkowskiego Województwa Lubuskiego w Zielonej Górze</t>
  </si>
  <si>
    <t>24.11.2023</t>
  </si>
  <si>
    <t>01.12.2023</t>
  </si>
  <si>
    <t>II. Podstawowe kompetencje, w tym cyfrowe dla grup wykluczonych cyfrowo (realizowane poza systemem BUR i PSF) umożliwiające wdrażanie upskilling pathways.</t>
  </si>
  <si>
    <t>I. Aktywni na rynku pracy – uczenie się dorosłych – odpowiedź na wyzwania cywilizacji poprzez upowszechnienie idei uczenia się przez całe życie w celu zwiększenia uczestnictwa osób dorosłych w procesie kształcenia, dostosowanie zakresu i formy oferty kształcenia do potrzeb i wymogów rynku, w tym wsparcie kompetencji językowych i cyfrowych.</t>
  </si>
  <si>
    <t>CP 4 Cs (f) Wspieranie równego dostępu do dobrej jakości, włączającego kształcenia i szkolenia oraz możliwości ich ukończenia, w szczególności w odniesieniu do grup w niekorzystnej sytuacji, od wczesnej edukacji i opieki nad dzieckiem przez ogólne i zawodowe kształcenie i szkolenie, po szkolnictwo wyższe, a także kształcenie i uczenie się dorosłych, w tym ułatwianie mobilności edukacyjnej dla wszystkich i dostępności dla osób z niepełnosprawnościami.</t>
  </si>
  <si>
    <t>20.11.2023</t>
  </si>
  <si>
    <t>28.12.2023</t>
  </si>
  <si>
    <t>Priorytet 2. Fundusze Europejskie na zielony rozwój Lubuskiego.</t>
  </si>
  <si>
    <t>Województwo Lubuskie-Zarząd Dróg Wojewódzkich w Zielonej Górze</t>
  </si>
  <si>
    <t>04.12.2023</t>
  </si>
  <si>
    <t>07.01.2024</t>
  </si>
  <si>
    <t>12.01.2024</t>
  </si>
  <si>
    <t>Kompleksowa aktywizacja zawodowa realizowana w projektach OHP na rzecz osób młodych w wieku 15-24 lata.</t>
  </si>
  <si>
    <t>Działanie 6.4 Edukacja podstawowa i ponadpodstawowa</t>
  </si>
  <si>
    <t>Administracja publiczna,
Przedsiębiorstwa (w tym MŚP i przedsiębiorstwa realizujące cele publiczne),
Instytucje wspierające biznes i Instytucje otoczenia biznesu,
Instytucje rynku pracy,
Organizacje pozarządowe, 
Podmioty ekonomii społecznej.</t>
  </si>
  <si>
    <t>Beneficjent będzie pełnił rolę podmiotu finansującego usługi rozwojowe.</t>
  </si>
  <si>
    <r>
      <t xml:space="preserve">Projekt z zakresu gospodarki wodno-ściekowej (oczyszczalnie, sieci kanalizacji i wodociągowe, osady ściekowe) w ramach KPOŚK - </t>
    </r>
    <r>
      <rPr>
        <b/>
        <sz val="12"/>
        <rFont val="Arial"/>
        <family val="2"/>
        <charset val="238"/>
      </rPr>
      <t>przedsięwzięcia w ramach aglomeracji 10-15 tys. RLM</t>
    </r>
    <r>
      <rPr>
        <sz val="12"/>
        <rFont val="Arial"/>
        <family val="2"/>
        <charset val="238"/>
      </rPr>
      <t xml:space="preserve"> (wymagające dostosowania do wymogów Dyrektywy ściekowej) </t>
    </r>
  </si>
  <si>
    <t>Harmonogram naborów wniosków o dofinansowanie w programie Fundusze Europejskie dla Lubuskiego 2021-2027 (stan na 30 września 2023 r.)</t>
  </si>
  <si>
    <t>Instytucje rynku pracy, Jednostki organizacyjne działające w imieniu jednostek samorządu terytorialnego, Jednostki Samorządu Terytorialnego, MŚP, Organizacje pozarządowe, Ośrodki kształcenia dorosłych,  Szkoły i inne placówki systemu oświaty, Uczelnie</t>
  </si>
  <si>
    <t>Beneficjent będzie pełnił role podmiotu finansującego usługi rozwojowe.</t>
  </si>
  <si>
    <r>
      <rPr>
        <sz val="12"/>
        <rFont val="Arial"/>
        <family val="2"/>
        <charset val="238"/>
      </rPr>
      <t>I. Kompetentny i odkrywczy uczeń - wsparcie placówek systemu oświaty, ich uczniów i kadry</t>
    </r>
    <r>
      <rPr>
        <sz val="12"/>
        <color rgb="FFFF0000"/>
        <rFont val="Arial"/>
        <family val="2"/>
        <charset val="238"/>
      </rPr>
      <t/>
    </r>
  </si>
  <si>
    <r>
      <rPr>
        <sz val="12"/>
        <rFont val="Arial"/>
        <family val="2"/>
        <charset val="238"/>
      </rPr>
      <t xml:space="preserve">I. Specjalista na rynku pracy - wsparcie placówek systemu oświaty, ich uczniów i kadry uwzględniające m.in: współpracę szkół i centrów kształcenia zawodowego i ustawicznego z pracodawcami i uczelniami w celu zwiększenia potencjału szkół, w szczególności poprzez organizację zajęć dla uczniów.     </t>
    </r>
    <r>
      <rPr>
        <sz val="9"/>
        <color rgb="FFFF0000"/>
        <rFont val="Arial"/>
        <family val="2"/>
        <charset val="238"/>
      </rPr>
      <t xml:space="preserve">                                                            </t>
    </r>
  </si>
  <si>
    <t>czerwiec 2024</t>
  </si>
  <si>
    <t>kwiecień 2024</t>
  </si>
  <si>
    <t>1. Projekty z zakresu gospodarki wodno-ściekowej (oczyszczalnie, sieci kanalizacji i wodociągowe, osady ściekowe) w ramach KPOŚK - przedsięwzięcia w ramach aglomeracji 2-10 tys. RLM (wymagające dostosowania do wymogów Dyrektywy ściekowej). 
2. Pod warunkiem zaspokojenia potrzeb aglomeracji (z zakresu 10-15 RLM oraz 2-10 RLM) wymagających dostosowania do wymogów Dyrektywy ściekowej, przewiduje się możliwość realizacji inwestycji w aglomeracjach ujętych w KPOŚK, spełniających wymogi Dyrektywy Rady 91/271/EWG.
3. Pod warunkiem zaspokojenia potrzeb aglomeracji określonych w pkt. 1 i 2 dopuszcza się wsparcie inwestycji na obszarach pozaaglomeracyjnych liczących poniżej 2 tys. RLM (poza KPOŚK).</t>
  </si>
  <si>
    <t xml:space="preserve">Załącznik do
Uchwały Nr 357/5057/23 Zarządu Województwa Lubuskiego
z dnia 26 września 2023 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</si>
</sst>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_ ;[Red]\-#,##0.00\ "/>
  </numFmts>
  <fonts count="11" x14ac:knownFonts="1">
    <font>
      <sz val="11"/>
      <color theme="1"/>
      <name val="Calibri"/>
      <family val="2"/>
      <scheme val="minor"/>
    </font>
    <font>
      <sz val="12"/>
      <color theme="1"/>
      <name val="Arial"/>
      <family val="2"/>
      <charset val="238"/>
    </font>
    <font>
      <sz val="12"/>
      <name val="Arial"/>
      <family val="2"/>
      <charset val="238"/>
    </font>
    <font>
      <b/>
      <sz val="14"/>
      <name val="Arial"/>
      <family val="2"/>
      <charset val="238"/>
    </font>
    <font>
      <i/>
      <sz val="12"/>
      <name val="Arial"/>
      <family val="2"/>
      <charset val="238"/>
    </font>
    <font>
      <i/>
      <sz val="11"/>
      <name val="Arial"/>
      <family val="2"/>
      <charset val="238"/>
    </font>
    <font>
      <b/>
      <sz val="12"/>
      <name val="Arial"/>
      <family val="2"/>
      <charset val="238"/>
    </font>
    <font>
      <b/>
      <sz val="11"/>
      <color theme="1"/>
      <name val="Calibri"/>
      <family val="2"/>
      <charset val="238"/>
      <scheme val="minor"/>
    </font>
    <font>
      <sz val="12"/>
      <color rgb="FFFF0000"/>
      <name val="Arial"/>
      <family val="2"/>
      <charset val="238"/>
    </font>
    <font>
      <sz val="9"/>
      <color rgb="FFFF0000"/>
      <name val="Arial"/>
      <family val="2"/>
      <charset val="238"/>
    </font>
    <font>
      <sz val="12"/>
      <name val="Arial"/>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wrapText="1"/>
    </xf>
    <xf numFmtId="0" fontId="1" fillId="0" borderId="0" xfId="0" applyFont="1" applyAlignment="1">
      <alignment wrapText="1"/>
    </xf>
    <xf numFmtId="0" fontId="3" fillId="0" borderId="0" xfId="0" applyFont="1" applyAlignment="1">
      <alignment horizontal="left" vertical="center"/>
    </xf>
    <xf numFmtId="0" fontId="7" fillId="0" borderId="0" xfId="0" applyFont="1"/>
    <xf numFmtId="4" fontId="0" fillId="0" borderId="0" xfId="0" applyNumberFormat="1"/>
    <xf numFmtId="165" fontId="0" fillId="0" borderId="0" xfId="0" applyNumberFormat="1"/>
    <xf numFmtId="4" fontId="7" fillId="0" borderId="0" xfId="0" applyNumberFormat="1" applyFont="1"/>
    <xf numFmtId="164" fontId="0" fillId="0" borderId="0" xfId="0" applyNumberFormat="1"/>
    <xf numFmtId="0" fontId="4" fillId="3" borderId="0" xfId="0" applyFont="1" applyFill="1" applyAlignment="1">
      <alignment horizontal="left" vertical="top" wrapText="1"/>
    </xf>
    <xf numFmtId="0" fontId="5" fillId="3" borderId="0" xfId="0" applyFont="1" applyFill="1" applyAlignment="1">
      <alignment horizontal="left" vertical="top" wrapText="1"/>
    </xf>
    <xf numFmtId="0" fontId="2" fillId="3" borderId="1" xfId="0" applyFont="1" applyFill="1" applyBorder="1" applyAlignment="1">
      <alignment wrapText="1"/>
    </xf>
    <xf numFmtId="14" fontId="2" fillId="3" borderId="1" xfId="0" applyNumberFormat="1" applyFont="1" applyFill="1" applyBorder="1" applyAlignment="1">
      <alignment wrapText="1"/>
    </xf>
    <xf numFmtId="4" fontId="2" fillId="3" borderId="1" xfId="0" applyNumberFormat="1" applyFont="1" applyFill="1" applyBorder="1" applyAlignment="1">
      <alignment wrapText="1"/>
    </xf>
    <xf numFmtId="49" fontId="2" fillId="3" borderId="1" xfId="0" applyNumberFormat="1" applyFont="1" applyFill="1" applyBorder="1" applyAlignment="1">
      <alignment horizontal="right" wrapText="1"/>
    </xf>
    <xf numFmtId="49" fontId="10" fillId="3" borderId="1" xfId="0" applyNumberFormat="1" applyFont="1" applyFill="1" applyBorder="1" applyAlignment="1">
      <alignment horizontal="right" wrapText="1"/>
    </xf>
    <xf numFmtId="4" fontId="2" fillId="3" borderId="1" xfId="0" applyNumberFormat="1" applyFont="1" applyFill="1" applyBorder="1" applyAlignment="1">
      <alignment horizontal="right" wrapText="1"/>
    </xf>
    <xf numFmtId="0" fontId="2" fillId="3" borderId="1" xfId="0" applyFont="1" applyFill="1" applyBorder="1" applyAlignment="1">
      <alignment horizontal="right" wrapText="1"/>
    </xf>
    <xf numFmtId="14" fontId="10" fillId="3" borderId="1" xfId="0" applyNumberFormat="1" applyFont="1" applyFill="1" applyBorder="1" applyAlignment="1">
      <alignment horizontal="right" wrapText="1"/>
    </xf>
    <xf numFmtId="164" fontId="2" fillId="3" borderId="1" xfId="0" applyNumberFormat="1" applyFont="1" applyFill="1" applyBorder="1" applyAlignment="1">
      <alignment wrapText="1"/>
    </xf>
    <xf numFmtId="14" fontId="2" fillId="3" borderId="1" xfId="0" applyNumberFormat="1" applyFont="1" applyFill="1" applyBorder="1" applyAlignment="1">
      <alignment horizontal="right" wrapText="1"/>
    </xf>
    <xf numFmtId="165" fontId="2" fillId="3" borderId="1" xfId="0" applyNumberFormat="1" applyFont="1" applyFill="1" applyBorder="1" applyAlignment="1">
      <alignment wrapText="1"/>
    </xf>
    <xf numFmtId="0" fontId="9" fillId="3" borderId="1" xfId="0" applyFont="1" applyFill="1" applyBorder="1" applyAlignment="1">
      <alignment wrapText="1"/>
    </xf>
    <xf numFmtId="0" fontId="2" fillId="3" borderId="1" xfId="0" applyFont="1" applyFill="1" applyBorder="1" applyAlignment="1">
      <alignment vertical="center" wrapText="1"/>
    </xf>
    <xf numFmtId="49" fontId="2" fillId="3" borderId="1" xfId="0" applyNumberFormat="1" applyFont="1" applyFill="1" applyBorder="1" applyAlignment="1">
      <alignment wrapText="1"/>
    </xf>
  </cellXfs>
  <cellStyles count="1">
    <cellStyle name="Normalny" xfId="0" builtinId="0"/>
  </cellStyles>
  <dxfs count="14">
    <dxf>
      <font>
        <strike val="0"/>
        <outline val="0"/>
        <shadow val="0"/>
        <u val="none"/>
        <vertAlign val="baseline"/>
        <color auto="1"/>
        <name val="Arial"/>
        <scheme val="none"/>
      </font>
      <fill>
        <patternFill patternType="none">
          <fgColor indexed="64"/>
          <bgColor theme="0"/>
        </patternFill>
      </fill>
    </dxf>
    <dxf>
      <font>
        <strike val="0"/>
        <outline val="0"/>
        <shadow val="0"/>
        <u val="none"/>
        <vertAlign val="baseline"/>
        <color auto="1"/>
        <name val="Arial"/>
        <scheme val="none"/>
      </font>
      <fill>
        <patternFill patternType="none">
          <fgColor indexed="64"/>
          <bgColor theme="0"/>
        </patternFill>
      </fill>
    </dxf>
    <dxf>
      <font>
        <strike val="0"/>
        <outline val="0"/>
        <shadow val="0"/>
        <u val="none"/>
        <vertAlign val="baseline"/>
        <color auto="1"/>
        <name val="Arial"/>
        <scheme val="none"/>
      </font>
      <fill>
        <patternFill patternType="none">
          <fgColor indexed="64"/>
          <bgColor theme="0"/>
        </patternFill>
      </fill>
    </dxf>
    <dxf>
      <font>
        <strike val="0"/>
        <outline val="0"/>
        <shadow val="0"/>
        <u val="none"/>
        <vertAlign val="baseline"/>
        <color auto="1"/>
        <name val="Arial"/>
        <scheme val="none"/>
      </font>
      <fill>
        <patternFill patternType="none">
          <fgColor indexed="64"/>
          <bgColor theme="0"/>
        </patternFill>
      </fill>
    </dxf>
    <dxf>
      <font>
        <strike val="0"/>
        <outline val="0"/>
        <shadow val="0"/>
        <u val="none"/>
        <vertAlign val="baseline"/>
        <color auto="1"/>
        <name val="Arial"/>
        <scheme val="none"/>
      </font>
      <fill>
        <patternFill patternType="none">
          <fgColor indexed="64"/>
          <bgColor theme="0"/>
        </patternFill>
      </fill>
    </dxf>
    <dxf>
      <font>
        <strike val="0"/>
        <outline val="0"/>
        <shadow val="0"/>
        <u val="none"/>
        <vertAlign val="baseline"/>
        <sz val="12"/>
        <color auto="1"/>
        <name val="Arial"/>
        <scheme val="none"/>
      </font>
      <fill>
        <patternFill patternType="none">
          <fgColor indexed="64"/>
          <bgColor theme="0"/>
        </patternFill>
      </fill>
    </dxf>
    <dxf>
      <font>
        <strike val="0"/>
        <outline val="0"/>
        <shadow val="0"/>
        <u val="none"/>
        <vertAlign val="baseline"/>
        <sz val="12"/>
        <color auto="1"/>
        <name val="Arial"/>
        <scheme val="none"/>
      </font>
      <fill>
        <patternFill patternType="none">
          <fgColor indexed="64"/>
          <bgColor theme="0"/>
        </patternFill>
      </fill>
    </dxf>
    <dxf>
      <font>
        <strike val="0"/>
        <outline val="0"/>
        <shadow val="0"/>
        <u val="none"/>
        <vertAlign val="baseline"/>
        <sz val="12"/>
        <color auto="1"/>
        <name val="Arial"/>
        <scheme val="none"/>
      </font>
      <fill>
        <patternFill patternType="none">
          <fgColor indexed="64"/>
          <bgColor theme="0"/>
        </patternFill>
      </fill>
    </dxf>
    <dxf>
      <font>
        <strike val="0"/>
        <outline val="0"/>
        <shadow val="0"/>
        <u val="none"/>
        <vertAlign val="baseline"/>
        <sz val="12"/>
        <color auto="1"/>
        <name val="Arial"/>
        <scheme val="none"/>
      </font>
      <fill>
        <patternFill patternType="none">
          <fgColor indexed="64"/>
          <bgColor theme="0"/>
        </patternFill>
      </fill>
    </dxf>
    <dxf>
      <font>
        <strike val="0"/>
        <outline val="0"/>
        <shadow val="0"/>
        <u val="none"/>
        <vertAlign val="baseline"/>
        <sz val="12"/>
        <color auto="1"/>
        <name val="Arial"/>
        <scheme val="none"/>
      </font>
      <fill>
        <patternFill patternType="none">
          <fgColor indexed="64"/>
          <bgColor theme="0"/>
        </patternFill>
      </fill>
    </dxf>
    <dxf>
      <font>
        <strike val="0"/>
        <outline val="0"/>
        <shadow val="0"/>
        <u val="none"/>
        <vertAlign val="baseline"/>
        <sz val="12"/>
        <color auto="1"/>
        <name val="Arial"/>
        <scheme val="none"/>
      </font>
      <fill>
        <patternFill patternType="none">
          <fgColor indexed="64"/>
          <bgColor theme="0"/>
        </patternFill>
      </fill>
    </dxf>
    <dxf>
      <font>
        <strike val="0"/>
        <outline val="0"/>
        <shadow val="0"/>
        <u val="none"/>
        <vertAlign val="baseline"/>
        <sz val="12"/>
        <color auto="1"/>
        <name val="Arial"/>
        <scheme val="none"/>
      </font>
      <fill>
        <patternFill patternType="none">
          <fgColor indexed="64"/>
          <bgColor theme="0"/>
        </patternFill>
      </fill>
    </dxf>
    <dxf>
      <font>
        <strike val="0"/>
        <outline val="0"/>
        <shadow val="0"/>
        <u val="none"/>
        <vertAlign val="baseline"/>
        <color auto="1"/>
        <name val="Arial"/>
        <scheme val="none"/>
      </font>
      <fill>
        <patternFill patternType="none">
          <fgColor indexed="64"/>
          <bgColor theme="0"/>
        </patternFill>
      </fill>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1485900</xdr:colOff>
      <xdr:row>1</xdr:row>
      <xdr:rowOff>85726</xdr:rowOff>
    </xdr:from>
    <xdr:to>
      <xdr:col>2</xdr:col>
      <xdr:colOff>5829300</xdr:colOff>
      <xdr:row>1</xdr:row>
      <xdr:rowOff>847726</xdr:rowOff>
    </xdr:to>
    <xdr:pic>
      <xdr:nvPicPr>
        <xdr:cNvPr id="5" name="Obraz 4" descr="Obraz przedstawia logotyp Funduszy Europejskich z 3 gwiazdami na czarnym tle, logotyp unii europejskiej, czyli biała flaga z gwiazdami oraz logotyp Lubuskie warte zachodu.">
          <a:extLst>
            <a:ext uri="{FF2B5EF4-FFF2-40B4-BE49-F238E27FC236}">
              <a16:creationId xmlns:a16="http://schemas.microsoft.com/office/drawing/2014/main" id="{18585739-169A-4C8E-8367-6EA2922C5964}"/>
            </a:ext>
          </a:extLst>
        </xdr:cNvPr>
        <xdr:cNvPicPr>
          <a:picLocks noChangeAspect="1"/>
        </xdr:cNvPicPr>
      </xdr:nvPicPr>
      <xdr:blipFill>
        <a:blip xmlns:r="http://schemas.openxmlformats.org/officeDocument/2006/relationships" r:embed="rId1"/>
        <a:srcRect/>
        <a:stretch/>
      </xdr:blipFill>
      <xdr:spPr>
        <a:xfrm>
          <a:off x="1485900" y="542926"/>
          <a:ext cx="8382000" cy="76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42" totalsRowShown="0" headerRowDxfId="13" dataDxfId="12">
  <autoFilter ref="A3:L42" xr:uid="{00000000-0009-0000-0100-000001000000}"/>
  <tableColumns count="12">
    <tableColumn id="1" xr3:uid="{00000000-0010-0000-0000-000001000000}" name="Priorytet" dataDxfId="11"/>
    <tableColumn id="12" xr3:uid="{00000000-0010-0000-0000-00000C000000}" name="Działanie" dataDxfId="10"/>
    <tableColumn id="2" xr3:uid="{00000000-0010-0000-0000-000002000000}" name="Typy projektów, które mogą otrzymać dofinansowanie " dataDxfId="9"/>
    <tableColumn id="3" xr3:uid="{00000000-0010-0000-0000-000003000000}" name="Wnioskodawcy " dataDxfId="8"/>
    <tableColumn id="4" xr3:uid="{00000000-0010-0000-0000-000004000000}" name="Data początkowa" dataDxfId="7"/>
    <tableColumn id="5" xr3:uid="{00000000-0010-0000-0000-000005000000}" name="Data końcowa" dataDxfId="6"/>
    <tableColumn id="6" xr3:uid="{00000000-0010-0000-0000-000006000000}" name="Kwota dofinansowania " dataDxfId="5"/>
    <tableColumn id="13" xr3:uid="{00000000-0010-0000-0000-00000D000000}" name="Obszar geograficzny" dataDxfId="4"/>
    <tableColumn id="14" xr3:uid="{00000000-0010-0000-0000-00000E000000}" name="Instytucja przyjmująca wnioski o dofinansowanie" dataDxfId="3"/>
    <tableColumn id="7" xr3:uid="{00000000-0010-0000-0000-000007000000}" name="Sposób wyboru projektów " dataDxfId="2"/>
    <tableColumn id="8" xr3:uid="{00000000-0010-0000-0000-000008000000}" name="Cel polityki lub cel szczegółowy" dataDxfId="1"/>
    <tableColumn id="11" xr3:uid="{00000000-0010-0000-0000-00000B000000}" name="Informacje dodatkowe" dataDxfId="0"/>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5"/>
  <sheetViews>
    <sheetView tabSelected="1" topLeftCell="E1" zoomScaleNormal="100" workbookViewId="0">
      <selection activeCell="K1" sqref="K1"/>
    </sheetView>
  </sheetViews>
  <sheetFormatPr defaultRowHeight="15" x14ac:dyDescent="0.25"/>
  <cols>
    <col min="1" max="1" width="40.7109375" customWidth="1"/>
    <col min="2" max="2" width="19.85546875" customWidth="1"/>
    <col min="3" max="3" width="92.140625" customWidth="1"/>
    <col min="4" max="4" width="57.28515625" customWidth="1"/>
    <col min="5" max="5" width="18.7109375" customWidth="1"/>
    <col min="6" max="6" width="20.7109375" customWidth="1"/>
    <col min="7" max="7" width="25.7109375" customWidth="1"/>
    <col min="8" max="8" width="35.7109375" customWidth="1"/>
    <col min="9" max="10" width="30.7109375" customWidth="1"/>
    <col min="11" max="11" width="32.85546875" customWidth="1"/>
    <col min="12" max="12" width="50.7109375" customWidth="1"/>
  </cols>
  <sheetData>
    <row r="1" spans="1:12" ht="90.75" customHeight="1" x14ac:dyDescent="0.25">
      <c r="A1" s="6" t="s">
        <v>181</v>
      </c>
      <c r="K1" s="5" t="s">
        <v>189</v>
      </c>
    </row>
    <row r="2" spans="1:12" s="2" customFormat="1" ht="75" customHeight="1" x14ac:dyDescent="0.25">
      <c r="B2" s="3"/>
      <c r="C2" s="3"/>
      <c r="D2" s="3"/>
      <c r="E2" s="3"/>
      <c r="F2" s="3"/>
      <c r="G2" s="3"/>
      <c r="H2" s="3"/>
      <c r="I2" s="3"/>
      <c r="J2" s="3"/>
      <c r="K2" s="3"/>
      <c r="L2" s="3"/>
    </row>
    <row r="3" spans="1:12" s="1" customFormat="1" ht="40.5" customHeight="1" x14ac:dyDescent="0.25">
      <c r="A3" s="4" t="s">
        <v>6</v>
      </c>
      <c r="B3" s="4" t="s">
        <v>7</v>
      </c>
      <c r="C3" s="4" t="s">
        <v>2</v>
      </c>
      <c r="D3" s="4" t="s">
        <v>3</v>
      </c>
      <c r="E3" s="4" t="s">
        <v>4</v>
      </c>
      <c r="F3" s="4" t="s">
        <v>5</v>
      </c>
      <c r="G3" s="4" t="s">
        <v>14</v>
      </c>
      <c r="H3" s="4" t="s">
        <v>0</v>
      </c>
      <c r="I3" s="4" t="s">
        <v>20</v>
      </c>
      <c r="J3" s="4" t="s">
        <v>10</v>
      </c>
      <c r="K3" s="4" t="s">
        <v>12</v>
      </c>
      <c r="L3" s="4" t="s">
        <v>1</v>
      </c>
    </row>
    <row r="4" spans="1:12" ht="116.25" customHeight="1" x14ac:dyDescent="0.25">
      <c r="A4" s="12" t="s">
        <v>8</v>
      </c>
      <c r="B4" s="12" t="s">
        <v>15</v>
      </c>
      <c r="C4" s="12" t="s">
        <v>102</v>
      </c>
      <c r="D4" s="12" t="s">
        <v>103</v>
      </c>
      <c r="E4" s="12" t="s">
        <v>13</v>
      </c>
      <c r="F4" s="12" t="s">
        <v>13</v>
      </c>
      <c r="G4" s="12" t="s">
        <v>19</v>
      </c>
      <c r="H4" s="13" t="s">
        <v>16</v>
      </c>
      <c r="I4" s="13" t="s">
        <v>9</v>
      </c>
      <c r="J4" s="13" t="s">
        <v>11</v>
      </c>
      <c r="K4" s="13" t="s">
        <v>17</v>
      </c>
      <c r="L4" s="13" t="s">
        <v>18</v>
      </c>
    </row>
    <row r="5" spans="1:12" ht="225.75" x14ac:dyDescent="0.25">
      <c r="A5" s="14" t="s">
        <v>96</v>
      </c>
      <c r="B5" s="14" t="s">
        <v>85</v>
      </c>
      <c r="C5" s="14" t="s">
        <v>54</v>
      </c>
      <c r="D5" s="14" t="s">
        <v>23</v>
      </c>
      <c r="E5" s="15">
        <v>45261</v>
      </c>
      <c r="F5" s="15">
        <v>45322</v>
      </c>
      <c r="G5" s="16">
        <v>60000000</v>
      </c>
      <c r="H5" s="14" t="s">
        <v>22</v>
      </c>
      <c r="I5" s="14" t="s">
        <v>75</v>
      </c>
      <c r="J5" s="14" t="s">
        <v>21</v>
      </c>
      <c r="K5" s="14" t="s">
        <v>56</v>
      </c>
      <c r="L5" s="14" t="s">
        <v>149</v>
      </c>
    </row>
    <row r="6" spans="1:12" ht="188.25" customHeight="1" x14ac:dyDescent="0.25">
      <c r="A6" s="14" t="s">
        <v>96</v>
      </c>
      <c r="B6" s="14" t="s">
        <v>86</v>
      </c>
      <c r="C6" s="14" t="s">
        <v>76</v>
      </c>
      <c r="D6" s="14" t="s">
        <v>48</v>
      </c>
      <c r="E6" s="15">
        <v>45261</v>
      </c>
      <c r="F6" s="15">
        <v>45275</v>
      </c>
      <c r="G6" s="16">
        <v>13600000</v>
      </c>
      <c r="H6" s="14" t="s">
        <v>22</v>
      </c>
      <c r="I6" s="14" t="s">
        <v>75</v>
      </c>
      <c r="J6" s="14" t="s">
        <v>25</v>
      </c>
      <c r="K6" s="14" t="s">
        <v>57</v>
      </c>
      <c r="L6" s="14" t="s">
        <v>24</v>
      </c>
    </row>
    <row r="7" spans="1:12" ht="188.25" customHeight="1" x14ac:dyDescent="0.25">
      <c r="A7" s="14" t="s">
        <v>96</v>
      </c>
      <c r="B7" s="14" t="s">
        <v>134</v>
      </c>
      <c r="C7" s="14" t="s">
        <v>135</v>
      </c>
      <c r="D7" s="14" t="s">
        <v>49</v>
      </c>
      <c r="E7" s="15">
        <v>45250</v>
      </c>
      <c r="F7" s="15">
        <v>45268</v>
      </c>
      <c r="G7" s="16">
        <v>4000000</v>
      </c>
      <c r="H7" s="14" t="s">
        <v>22</v>
      </c>
      <c r="I7" s="14" t="s">
        <v>75</v>
      </c>
      <c r="J7" s="14" t="s">
        <v>21</v>
      </c>
      <c r="K7" s="14" t="s">
        <v>136</v>
      </c>
      <c r="L7" s="14" t="s">
        <v>137</v>
      </c>
    </row>
    <row r="8" spans="1:12" ht="178.5" customHeight="1" x14ac:dyDescent="0.25">
      <c r="A8" s="14" t="s">
        <v>96</v>
      </c>
      <c r="B8" s="14" t="s">
        <v>128</v>
      </c>
      <c r="C8" s="14" t="s">
        <v>51</v>
      </c>
      <c r="D8" s="14" t="s">
        <v>48</v>
      </c>
      <c r="E8" s="15">
        <v>45261</v>
      </c>
      <c r="F8" s="15">
        <v>45275</v>
      </c>
      <c r="G8" s="16">
        <v>54400000</v>
      </c>
      <c r="H8" s="14" t="s">
        <v>22</v>
      </c>
      <c r="I8" s="14" t="s">
        <v>75</v>
      </c>
      <c r="J8" s="14" t="s">
        <v>25</v>
      </c>
      <c r="K8" s="14" t="s">
        <v>62</v>
      </c>
      <c r="L8" s="14" t="s">
        <v>26</v>
      </c>
    </row>
    <row r="9" spans="1:12" ht="195.75" customHeight="1" x14ac:dyDescent="0.25">
      <c r="A9" s="14" t="s">
        <v>96</v>
      </c>
      <c r="B9" s="14" t="s">
        <v>104</v>
      </c>
      <c r="C9" s="14" t="s">
        <v>150</v>
      </c>
      <c r="D9" s="14" t="s">
        <v>49</v>
      </c>
      <c r="E9" s="15">
        <v>45273</v>
      </c>
      <c r="F9" s="15">
        <v>45291</v>
      </c>
      <c r="G9" s="16">
        <v>3000000</v>
      </c>
      <c r="H9" s="14" t="s">
        <v>22</v>
      </c>
      <c r="I9" s="14" t="s">
        <v>75</v>
      </c>
      <c r="J9" s="14" t="s">
        <v>21</v>
      </c>
      <c r="K9" s="14" t="s">
        <v>58</v>
      </c>
      <c r="L9" s="14" t="s">
        <v>138</v>
      </c>
    </row>
    <row r="10" spans="1:12" ht="205.5" customHeight="1" x14ac:dyDescent="0.25">
      <c r="A10" s="14" t="s">
        <v>97</v>
      </c>
      <c r="B10" s="14" t="s">
        <v>121</v>
      </c>
      <c r="C10" s="14" t="s">
        <v>125</v>
      </c>
      <c r="D10" s="14" t="s">
        <v>49</v>
      </c>
      <c r="E10" s="15">
        <v>45329</v>
      </c>
      <c r="F10" s="15">
        <v>45464</v>
      </c>
      <c r="G10" s="16">
        <v>100000000</v>
      </c>
      <c r="H10" s="14" t="s">
        <v>22</v>
      </c>
      <c r="I10" s="14" t="s">
        <v>75</v>
      </c>
      <c r="J10" s="14" t="s">
        <v>21</v>
      </c>
      <c r="K10" s="14" t="s">
        <v>59</v>
      </c>
      <c r="L10" s="14"/>
    </row>
    <row r="11" spans="1:12" ht="148.5" customHeight="1" x14ac:dyDescent="0.25">
      <c r="A11" s="14" t="s">
        <v>97</v>
      </c>
      <c r="B11" s="14" t="s">
        <v>122</v>
      </c>
      <c r="C11" s="14" t="s">
        <v>126</v>
      </c>
      <c r="D11" s="14" t="s">
        <v>49</v>
      </c>
      <c r="E11" s="15">
        <v>45336</v>
      </c>
      <c r="F11" s="15">
        <v>45471</v>
      </c>
      <c r="G11" s="16">
        <v>100000000</v>
      </c>
      <c r="H11" s="14" t="s">
        <v>22</v>
      </c>
      <c r="I11" s="14" t="s">
        <v>75</v>
      </c>
      <c r="J11" s="14" t="s">
        <v>21</v>
      </c>
      <c r="K11" s="14" t="s">
        <v>59</v>
      </c>
      <c r="L11" s="14" t="s">
        <v>124</v>
      </c>
    </row>
    <row r="12" spans="1:12" ht="346.5" customHeight="1" x14ac:dyDescent="0.25">
      <c r="A12" s="14" t="s">
        <v>97</v>
      </c>
      <c r="B12" s="14" t="s">
        <v>123</v>
      </c>
      <c r="C12" s="14" t="s">
        <v>127</v>
      </c>
      <c r="D12" s="14" t="s">
        <v>49</v>
      </c>
      <c r="E12" s="15">
        <v>45343</v>
      </c>
      <c r="F12" s="15">
        <v>45504</v>
      </c>
      <c r="G12" s="16">
        <v>50000000</v>
      </c>
      <c r="H12" s="14" t="s">
        <v>22</v>
      </c>
      <c r="I12" s="14" t="s">
        <v>75</v>
      </c>
      <c r="J12" s="14" t="s">
        <v>21</v>
      </c>
      <c r="K12" s="14" t="s">
        <v>59</v>
      </c>
      <c r="L12" s="14" t="s">
        <v>151</v>
      </c>
    </row>
    <row r="13" spans="1:12" ht="193.5" customHeight="1" x14ac:dyDescent="0.25">
      <c r="A13" s="14" t="s">
        <v>97</v>
      </c>
      <c r="B13" s="14" t="s">
        <v>87</v>
      </c>
      <c r="C13" s="14" t="s">
        <v>77</v>
      </c>
      <c r="D13" s="14" t="s">
        <v>48</v>
      </c>
      <c r="E13" s="15">
        <v>45261</v>
      </c>
      <c r="F13" s="15">
        <v>45275</v>
      </c>
      <c r="G13" s="16">
        <v>94200000</v>
      </c>
      <c r="H13" s="14" t="s">
        <v>22</v>
      </c>
      <c r="I13" s="14" t="s">
        <v>75</v>
      </c>
      <c r="J13" s="14" t="s">
        <v>25</v>
      </c>
      <c r="K13" s="14" t="s">
        <v>59</v>
      </c>
      <c r="L13" s="14" t="s">
        <v>27</v>
      </c>
    </row>
    <row r="14" spans="1:12" ht="121.5" customHeight="1" x14ac:dyDescent="0.25">
      <c r="A14" s="14" t="s">
        <v>97</v>
      </c>
      <c r="B14" s="14" t="s">
        <v>88</v>
      </c>
      <c r="C14" s="14" t="s">
        <v>78</v>
      </c>
      <c r="D14" s="14" t="s">
        <v>48</v>
      </c>
      <c r="E14" s="15">
        <v>45261</v>
      </c>
      <c r="F14" s="15">
        <v>45275</v>
      </c>
      <c r="G14" s="16">
        <v>75360000</v>
      </c>
      <c r="H14" s="14" t="s">
        <v>22</v>
      </c>
      <c r="I14" s="14" t="s">
        <v>75</v>
      </c>
      <c r="J14" s="14" t="s">
        <v>25</v>
      </c>
      <c r="K14" s="14" t="s">
        <v>60</v>
      </c>
      <c r="L14" s="14" t="s">
        <v>27</v>
      </c>
    </row>
    <row r="15" spans="1:12" ht="282" customHeight="1" x14ac:dyDescent="0.25">
      <c r="A15" s="14" t="s">
        <v>97</v>
      </c>
      <c r="B15" s="14" t="s">
        <v>105</v>
      </c>
      <c r="C15" s="14" t="s">
        <v>152</v>
      </c>
      <c r="D15" s="14" t="s">
        <v>140</v>
      </c>
      <c r="E15" s="15">
        <v>45250</v>
      </c>
      <c r="F15" s="15">
        <v>45288</v>
      </c>
      <c r="G15" s="16">
        <f>5200000*4.4728</f>
        <v>23258560</v>
      </c>
      <c r="H15" s="14" t="s">
        <v>22</v>
      </c>
      <c r="I15" s="14" t="s">
        <v>75</v>
      </c>
      <c r="J15" s="14" t="s">
        <v>21</v>
      </c>
      <c r="K15" s="14" t="s">
        <v>61</v>
      </c>
      <c r="L15" s="14" t="s">
        <v>153</v>
      </c>
    </row>
    <row r="16" spans="1:12" ht="282" customHeight="1" x14ac:dyDescent="0.25">
      <c r="A16" s="14" t="s">
        <v>97</v>
      </c>
      <c r="B16" s="14" t="s">
        <v>105</v>
      </c>
      <c r="C16" s="14" t="s">
        <v>141</v>
      </c>
      <c r="D16" s="14" t="s">
        <v>142</v>
      </c>
      <c r="E16" s="17" t="s">
        <v>169</v>
      </c>
      <c r="F16" s="17" t="s">
        <v>170</v>
      </c>
      <c r="G16" s="16">
        <f>500000*4.4728</f>
        <v>2236400</v>
      </c>
      <c r="H16" s="14" t="s">
        <v>22</v>
      </c>
      <c r="I16" s="14" t="s">
        <v>75</v>
      </c>
      <c r="J16" s="14" t="s">
        <v>21</v>
      </c>
      <c r="K16" s="14" t="s">
        <v>61</v>
      </c>
      <c r="L16" s="14" t="s">
        <v>143</v>
      </c>
    </row>
    <row r="17" spans="1:12" ht="271.5" customHeight="1" x14ac:dyDescent="0.25">
      <c r="A17" s="14" t="s">
        <v>97</v>
      </c>
      <c r="B17" s="14" t="s">
        <v>105</v>
      </c>
      <c r="C17" s="14" t="s">
        <v>129</v>
      </c>
      <c r="D17" s="14" t="s">
        <v>156</v>
      </c>
      <c r="E17" s="18" t="s">
        <v>186</v>
      </c>
      <c r="F17" s="18" t="s">
        <v>186</v>
      </c>
      <c r="G17" s="16">
        <v>20517060</v>
      </c>
      <c r="H17" s="14" t="s">
        <v>22</v>
      </c>
      <c r="I17" s="14" t="s">
        <v>75</v>
      </c>
      <c r="J17" s="14" t="s">
        <v>21</v>
      </c>
      <c r="K17" s="14" t="s">
        <v>61</v>
      </c>
      <c r="L17" s="14"/>
    </row>
    <row r="18" spans="1:12" ht="409.5" customHeight="1" x14ac:dyDescent="0.25">
      <c r="A18" s="14" t="s">
        <v>97</v>
      </c>
      <c r="B18" s="14" t="s">
        <v>106</v>
      </c>
      <c r="C18" s="14" t="s">
        <v>154</v>
      </c>
      <c r="D18" s="14" t="s">
        <v>130</v>
      </c>
      <c r="E18" s="18" t="s">
        <v>55</v>
      </c>
      <c r="F18" s="18" t="s">
        <v>55</v>
      </c>
      <c r="G18" s="19">
        <v>10000000</v>
      </c>
      <c r="H18" s="14" t="s">
        <v>22</v>
      </c>
      <c r="I18" s="14" t="s">
        <v>75</v>
      </c>
      <c r="J18" s="14" t="s">
        <v>21</v>
      </c>
      <c r="K18" s="14" t="s">
        <v>63</v>
      </c>
      <c r="L18" s="14" t="s">
        <v>180</v>
      </c>
    </row>
    <row r="19" spans="1:12" ht="281.25" customHeight="1" x14ac:dyDescent="0.25">
      <c r="A19" s="14" t="s">
        <v>171</v>
      </c>
      <c r="B19" s="14" t="s">
        <v>106</v>
      </c>
      <c r="C19" s="14" t="s">
        <v>154</v>
      </c>
      <c r="D19" s="14" t="s">
        <v>130</v>
      </c>
      <c r="E19" s="18" t="s">
        <v>55</v>
      </c>
      <c r="F19" s="18" t="s">
        <v>55</v>
      </c>
      <c r="G19" s="19">
        <v>65425694</v>
      </c>
      <c r="H19" s="14" t="s">
        <v>22</v>
      </c>
      <c r="I19" s="14" t="s">
        <v>75</v>
      </c>
      <c r="J19" s="14" t="s">
        <v>21</v>
      </c>
      <c r="K19" s="14" t="s">
        <v>63</v>
      </c>
      <c r="L19" s="14" t="s">
        <v>188</v>
      </c>
    </row>
    <row r="20" spans="1:12" ht="113.25" customHeight="1" x14ac:dyDescent="0.25">
      <c r="A20" s="14" t="s">
        <v>97</v>
      </c>
      <c r="B20" s="14" t="s">
        <v>106</v>
      </c>
      <c r="C20" s="14" t="s">
        <v>155</v>
      </c>
      <c r="D20" s="14" t="s">
        <v>131</v>
      </c>
      <c r="E20" s="18" t="s">
        <v>55</v>
      </c>
      <c r="F20" s="18" t="s">
        <v>55</v>
      </c>
      <c r="G20" s="16">
        <v>20530152</v>
      </c>
      <c r="H20" s="14" t="s">
        <v>22</v>
      </c>
      <c r="I20" s="14" t="s">
        <v>75</v>
      </c>
      <c r="J20" s="14" t="s">
        <v>21</v>
      </c>
      <c r="K20" s="14" t="s">
        <v>63</v>
      </c>
      <c r="L20" s="14"/>
    </row>
    <row r="21" spans="1:12" ht="277.5" customHeight="1" x14ac:dyDescent="0.25">
      <c r="A21" s="14" t="s">
        <v>97</v>
      </c>
      <c r="B21" s="14" t="s">
        <v>107</v>
      </c>
      <c r="C21" s="14" t="s">
        <v>30</v>
      </c>
      <c r="D21" s="14" t="s">
        <v>29</v>
      </c>
      <c r="E21" s="20" t="s">
        <v>28</v>
      </c>
      <c r="F21" s="20" t="s">
        <v>28</v>
      </c>
      <c r="G21" s="16">
        <v>40162365</v>
      </c>
      <c r="H21" s="14" t="s">
        <v>22</v>
      </c>
      <c r="I21" s="14" t="s">
        <v>75</v>
      </c>
      <c r="J21" s="14" t="s">
        <v>21</v>
      </c>
      <c r="K21" s="14" t="s">
        <v>64</v>
      </c>
      <c r="L21" s="14"/>
    </row>
    <row r="22" spans="1:12" ht="156" customHeight="1" x14ac:dyDescent="0.25">
      <c r="A22" s="14" t="s">
        <v>98</v>
      </c>
      <c r="B22" s="14" t="s">
        <v>89</v>
      </c>
      <c r="C22" s="14" t="s">
        <v>117</v>
      </c>
      <c r="D22" s="14" t="s">
        <v>172</v>
      </c>
      <c r="E22" s="15">
        <v>45218</v>
      </c>
      <c r="F22" s="15">
        <v>45289</v>
      </c>
      <c r="G22" s="16">
        <v>178000000</v>
      </c>
      <c r="H22" s="14" t="s">
        <v>22</v>
      </c>
      <c r="I22" s="14" t="s">
        <v>75</v>
      </c>
      <c r="J22" s="14" t="s">
        <v>25</v>
      </c>
      <c r="K22" s="14" t="s">
        <v>68</v>
      </c>
      <c r="L22" s="14"/>
    </row>
    <row r="23" spans="1:12" ht="229.5" customHeight="1" x14ac:dyDescent="0.25">
      <c r="A23" s="14" t="s">
        <v>99</v>
      </c>
      <c r="B23" s="14" t="s">
        <v>90</v>
      </c>
      <c r="C23" s="14" t="s">
        <v>79</v>
      </c>
      <c r="D23" s="14" t="s">
        <v>50</v>
      </c>
      <c r="E23" s="15">
        <v>45434</v>
      </c>
      <c r="F23" s="15">
        <v>45446</v>
      </c>
      <c r="G23" s="16">
        <v>10000000</v>
      </c>
      <c r="H23" s="14" t="s">
        <v>22</v>
      </c>
      <c r="I23" s="14" t="s">
        <v>75</v>
      </c>
      <c r="J23" s="14" t="s">
        <v>25</v>
      </c>
      <c r="K23" s="14" t="s">
        <v>118</v>
      </c>
      <c r="L23" s="14" t="s">
        <v>139</v>
      </c>
    </row>
    <row r="24" spans="1:12" ht="245.25" customHeight="1" x14ac:dyDescent="0.25">
      <c r="A24" s="14" t="s">
        <v>100</v>
      </c>
      <c r="B24" s="14" t="s">
        <v>91</v>
      </c>
      <c r="C24" s="14" t="s">
        <v>33</v>
      </c>
      <c r="D24" s="14" t="s">
        <v>32</v>
      </c>
      <c r="E24" s="21">
        <v>45362</v>
      </c>
      <c r="F24" s="21">
        <v>45373</v>
      </c>
      <c r="G24" s="22">
        <v>8500000</v>
      </c>
      <c r="H24" s="14" t="s">
        <v>22</v>
      </c>
      <c r="I24" s="14" t="s">
        <v>31</v>
      </c>
      <c r="J24" s="14" t="s">
        <v>21</v>
      </c>
      <c r="K24" s="14" t="s">
        <v>66</v>
      </c>
      <c r="L24" s="14"/>
    </row>
    <row r="25" spans="1:12" ht="245.25" customHeight="1" x14ac:dyDescent="0.25">
      <c r="A25" s="14" t="s">
        <v>100</v>
      </c>
      <c r="B25" s="14" t="s">
        <v>91</v>
      </c>
      <c r="C25" s="14" t="s">
        <v>176</v>
      </c>
      <c r="D25" s="14" t="s">
        <v>34</v>
      </c>
      <c r="E25" s="23">
        <v>45217</v>
      </c>
      <c r="F25" s="23">
        <v>45240</v>
      </c>
      <c r="G25" s="24">
        <v>1700000</v>
      </c>
      <c r="H25" s="14" t="s">
        <v>22</v>
      </c>
      <c r="I25" s="14" t="s">
        <v>31</v>
      </c>
      <c r="J25" s="14" t="s">
        <v>25</v>
      </c>
      <c r="K25" s="14" t="s">
        <v>65</v>
      </c>
      <c r="L25" s="14"/>
    </row>
    <row r="26" spans="1:12" ht="286.5" customHeight="1" x14ac:dyDescent="0.25">
      <c r="A26" s="14" t="s">
        <v>100</v>
      </c>
      <c r="B26" s="14" t="s">
        <v>159</v>
      </c>
      <c r="C26" s="14" t="s">
        <v>160</v>
      </c>
      <c r="D26" s="14" t="s">
        <v>178</v>
      </c>
      <c r="E26" s="17" t="s">
        <v>55</v>
      </c>
      <c r="F26" s="17" t="s">
        <v>55</v>
      </c>
      <c r="G26" s="24">
        <v>57000000</v>
      </c>
      <c r="H26" s="14" t="s">
        <v>22</v>
      </c>
      <c r="I26" s="14" t="s">
        <v>75</v>
      </c>
      <c r="J26" s="14" t="s">
        <v>21</v>
      </c>
      <c r="K26" s="14" t="s">
        <v>161</v>
      </c>
      <c r="L26" s="14" t="s">
        <v>179</v>
      </c>
    </row>
    <row r="27" spans="1:12" ht="255.75" x14ac:dyDescent="0.25">
      <c r="A27" s="14" t="s">
        <v>162</v>
      </c>
      <c r="B27" s="14" t="s">
        <v>177</v>
      </c>
      <c r="C27" s="14" t="s">
        <v>184</v>
      </c>
      <c r="D27" s="14" t="s">
        <v>163</v>
      </c>
      <c r="E27" s="17" t="s">
        <v>164</v>
      </c>
      <c r="F27" s="17" t="s">
        <v>165</v>
      </c>
      <c r="G27" s="24">
        <v>10000000</v>
      </c>
      <c r="H27" s="14" t="s">
        <v>22</v>
      </c>
      <c r="I27" s="14" t="s">
        <v>75</v>
      </c>
      <c r="J27" s="14" t="s">
        <v>25</v>
      </c>
      <c r="K27" s="14" t="s">
        <v>168</v>
      </c>
      <c r="L27" s="14"/>
    </row>
    <row r="28" spans="1:12" ht="255.75" x14ac:dyDescent="0.25">
      <c r="A28" s="14" t="s">
        <v>100</v>
      </c>
      <c r="B28" s="14" t="s">
        <v>108</v>
      </c>
      <c r="C28" s="25" t="s">
        <v>185</v>
      </c>
      <c r="D28" s="14" t="s">
        <v>35</v>
      </c>
      <c r="E28" s="17" t="s">
        <v>173</v>
      </c>
      <c r="F28" s="17" t="s">
        <v>174</v>
      </c>
      <c r="G28" s="16">
        <v>66423699.159999996</v>
      </c>
      <c r="H28" s="14" t="s">
        <v>22</v>
      </c>
      <c r="I28" s="14" t="s">
        <v>75</v>
      </c>
      <c r="J28" s="14" t="s">
        <v>25</v>
      </c>
      <c r="K28" s="14" t="s">
        <v>67</v>
      </c>
      <c r="L28" s="14"/>
    </row>
    <row r="29" spans="1:12" ht="264" customHeight="1" x14ac:dyDescent="0.25">
      <c r="A29" s="14" t="s">
        <v>100</v>
      </c>
      <c r="B29" s="14" t="s">
        <v>109</v>
      </c>
      <c r="C29" s="14" t="s">
        <v>166</v>
      </c>
      <c r="D29" s="14" t="s">
        <v>36</v>
      </c>
      <c r="E29" s="17" t="s">
        <v>132</v>
      </c>
      <c r="F29" s="17" t="s">
        <v>132</v>
      </c>
      <c r="G29" s="16">
        <v>10000000</v>
      </c>
      <c r="H29" s="14" t="s">
        <v>22</v>
      </c>
      <c r="I29" s="14" t="s">
        <v>75</v>
      </c>
      <c r="J29" s="14" t="s">
        <v>21</v>
      </c>
      <c r="K29" s="14" t="s">
        <v>69</v>
      </c>
      <c r="L29" s="14"/>
    </row>
    <row r="30" spans="1:12" ht="264" customHeight="1" x14ac:dyDescent="0.25">
      <c r="A30" s="14" t="s">
        <v>100</v>
      </c>
      <c r="B30" s="14" t="s">
        <v>109</v>
      </c>
      <c r="C30" s="14" t="s">
        <v>167</v>
      </c>
      <c r="D30" s="14" t="s">
        <v>182</v>
      </c>
      <c r="E30" s="17" t="s">
        <v>55</v>
      </c>
      <c r="F30" s="17" t="s">
        <v>55</v>
      </c>
      <c r="G30" s="16">
        <v>10000000</v>
      </c>
      <c r="H30" s="14" t="s">
        <v>22</v>
      </c>
      <c r="I30" s="14" t="s">
        <v>75</v>
      </c>
      <c r="J30" s="14" t="s">
        <v>21</v>
      </c>
      <c r="K30" s="14" t="s">
        <v>69</v>
      </c>
      <c r="L30" s="14" t="s">
        <v>183</v>
      </c>
    </row>
    <row r="31" spans="1:12" ht="158.25" customHeight="1" x14ac:dyDescent="0.25">
      <c r="A31" s="14" t="s">
        <v>100</v>
      </c>
      <c r="B31" s="14" t="s">
        <v>110</v>
      </c>
      <c r="C31" s="14" t="s">
        <v>38</v>
      </c>
      <c r="D31" s="14" t="s">
        <v>37</v>
      </c>
      <c r="E31" s="17" t="s">
        <v>157</v>
      </c>
      <c r="F31" s="17" t="s">
        <v>158</v>
      </c>
      <c r="G31" s="16">
        <v>10000000</v>
      </c>
      <c r="H31" s="14" t="s">
        <v>22</v>
      </c>
      <c r="I31" s="14" t="s">
        <v>75</v>
      </c>
      <c r="J31" s="14" t="s">
        <v>25</v>
      </c>
      <c r="K31" s="14" t="s">
        <v>70</v>
      </c>
      <c r="L31" s="14"/>
    </row>
    <row r="32" spans="1:12" ht="157.5" customHeight="1" x14ac:dyDescent="0.25">
      <c r="A32" s="14" t="s">
        <v>100</v>
      </c>
      <c r="B32" s="14" t="s">
        <v>111</v>
      </c>
      <c r="C32" s="14" t="s">
        <v>40</v>
      </c>
      <c r="D32" s="14" t="s">
        <v>39</v>
      </c>
      <c r="E32" s="17" t="s">
        <v>145</v>
      </c>
      <c r="F32" s="17" t="s">
        <v>146</v>
      </c>
      <c r="G32" s="16">
        <v>30000000</v>
      </c>
      <c r="H32" s="14" t="s">
        <v>22</v>
      </c>
      <c r="I32" s="14" t="s">
        <v>75</v>
      </c>
      <c r="J32" s="14" t="s">
        <v>21</v>
      </c>
      <c r="K32" s="14" t="s">
        <v>70</v>
      </c>
      <c r="L32" s="26" t="s">
        <v>144</v>
      </c>
    </row>
    <row r="33" spans="1:12" ht="153.75" customHeight="1" x14ac:dyDescent="0.25">
      <c r="A33" s="14" t="s">
        <v>100</v>
      </c>
      <c r="B33" s="14" t="s">
        <v>111</v>
      </c>
      <c r="C33" s="14" t="s">
        <v>40</v>
      </c>
      <c r="D33" s="14" t="s">
        <v>39</v>
      </c>
      <c r="E33" s="17" t="s">
        <v>145</v>
      </c>
      <c r="F33" s="17" t="s">
        <v>146</v>
      </c>
      <c r="G33" s="16">
        <v>30000000</v>
      </c>
      <c r="H33" s="14" t="s">
        <v>22</v>
      </c>
      <c r="I33" s="14" t="s">
        <v>75</v>
      </c>
      <c r="J33" s="14" t="s">
        <v>21</v>
      </c>
      <c r="K33" s="14" t="s">
        <v>70</v>
      </c>
      <c r="L33" s="26" t="s">
        <v>133</v>
      </c>
    </row>
    <row r="34" spans="1:12" ht="100.5" customHeight="1" x14ac:dyDescent="0.25">
      <c r="A34" s="14" t="s">
        <v>100</v>
      </c>
      <c r="B34" s="14" t="s">
        <v>112</v>
      </c>
      <c r="C34" s="14" t="s">
        <v>80</v>
      </c>
      <c r="D34" s="14" t="s">
        <v>31</v>
      </c>
      <c r="E34" s="17" t="s">
        <v>147</v>
      </c>
      <c r="F34" s="17" t="s">
        <v>148</v>
      </c>
      <c r="G34" s="16">
        <v>6900000</v>
      </c>
      <c r="H34" s="14" t="s">
        <v>22</v>
      </c>
      <c r="I34" s="14" t="s">
        <v>75</v>
      </c>
      <c r="J34" s="14" t="s">
        <v>25</v>
      </c>
      <c r="K34" s="14" t="s">
        <v>71</v>
      </c>
      <c r="L34" s="14"/>
    </row>
    <row r="35" spans="1:12" ht="316.5" customHeight="1" x14ac:dyDescent="0.25">
      <c r="A35" s="14" t="s">
        <v>100</v>
      </c>
      <c r="B35" s="14" t="s">
        <v>113</v>
      </c>
      <c r="C35" s="14" t="s">
        <v>119</v>
      </c>
      <c r="D35" s="14" t="s">
        <v>41</v>
      </c>
      <c r="E35" s="17" t="s">
        <v>173</v>
      </c>
      <c r="F35" s="17" t="s">
        <v>175</v>
      </c>
      <c r="G35" s="16">
        <v>10000000</v>
      </c>
      <c r="H35" s="14" t="s">
        <v>22</v>
      </c>
      <c r="I35" s="14" t="s">
        <v>75</v>
      </c>
      <c r="J35" s="14" t="s">
        <v>21</v>
      </c>
      <c r="K35" s="14" t="s">
        <v>72</v>
      </c>
      <c r="L35" s="14"/>
    </row>
    <row r="36" spans="1:12" ht="409.5" customHeight="1" x14ac:dyDescent="0.25">
      <c r="A36" s="14" t="s">
        <v>100</v>
      </c>
      <c r="B36" s="14" t="s">
        <v>113</v>
      </c>
      <c r="C36" s="27" t="s">
        <v>120</v>
      </c>
      <c r="D36" s="14" t="s">
        <v>42</v>
      </c>
      <c r="E36" s="17" t="s">
        <v>132</v>
      </c>
      <c r="F36" s="17" t="s">
        <v>132</v>
      </c>
      <c r="G36" s="16">
        <v>10000000</v>
      </c>
      <c r="H36" s="14" t="s">
        <v>22</v>
      </c>
      <c r="I36" s="14" t="s">
        <v>75</v>
      </c>
      <c r="J36" s="14" t="s">
        <v>21</v>
      </c>
      <c r="K36" s="14" t="s">
        <v>72</v>
      </c>
      <c r="L36" s="14"/>
    </row>
    <row r="37" spans="1:12" ht="112.5" customHeight="1" x14ac:dyDescent="0.25">
      <c r="A37" s="14" t="s">
        <v>100</v>
      </c>
      <c r="B37" s="14" t="s">
        <v>114</v>
      </c>
      <c r="C37" s="14" t="s">
        <v>81</v>
      </c>
      <c r="D37" s="14" t="s">
        <v>115</v>
      </c>
      <c r="E37" s="17" t="s">
        <v>55</v>
      </c>
      <c r="F37" s="17" t="s">
        <v>55</v>
      </c>
      <c r="G37" s="16">
        <v>2000000</v>
      </c>
      <c r="H37" s="14" t="s">
        <v>22</v>
      </c>
      <c r="I37" s="14" t="s">
        <v>75</v>
      </c>
      <c r="J37" s="14" t="s">
        <v>21</v>
      </c>
      <c r="K37" s="14" t="s">
        <v>73</v>
      </c>
      <c r="L37" s="14"/>
    </row>
    <row r="38" spans="1:12" ht="280.5" customHeight="1" x14ac:dyDescent="0.25">
      <c r="A38" s="14" t="s">
        <v>101</v>
      </c>
      <c r="B38" s="14" t="s">
        <v>92</v>
      </c>
      <c r="C38" s="14" t="s">
        <v>82</v>
      </c>
      <c r="D38" s="14" t="s">
        <v>43</v>
      </c>
      <c r="E38" s="18" t="s">
        <v>55</v>
      </c>
      <c r="F38" s="18" t="s">
        <v>55</v>
      </c>
      <c r="G38" s="16">
        <v>3371803</v>
      </c>
      <c r="H38" s="14" t="s">
        <v>44</v>
      </c>
      <c r="I38" s="14" t="s">
        <v>75</v>
      </c>
      <c r="J38" s="14" t="s">
        <v>21</v>
      </c>
      <c r="K38" s="14" t="s">
        <v>67</v>
      </c>
      <c r="L38" s="14" t="s">
        <v>45</v>
      </c>
    </row>
    <row r="39" spans="1:12" ht="261.75" customHeight="1" x14ac:dyDescent="0.25">
      <c r="A39" s="14" t="s">
        <v>101</v>
      </c>
      <c r="B39" s="14" t="s">
        <v>93</v>
      </c>
      <c r="C39" s="14" t="s">
        <v>83</v>
      </c>
      <c r="D39" s="14" t="s">
        <v>43</v>
      </c>
      <c r="E39" s="18" t="s">
        <v>187</v>
      </c>
      <c r="F39" s="18" t="s">
        <v>187</v>
      </c>
      <c r="G39" s="16">
        <v>2533583</v>
      </c>
      <c r="H39" s="14" t="s">
        <v>44</v>
      </c>
      <c r="I39" s="14" t="s">
        <v>75</v>
      </c>
      <c r="J39" s="14" t="s">
        <v>21</v>
      </c>
      <c r="K39" s="14" t="s">
        <v>69</v>
      </c>
      <c r="L39" s="14" t="s">
        <v>45</v>
      </c>
    </row>
    <row r="40" spans="1:12" ht="320.25" customHeight="1" x14ac:dyDescent="0.25">
      <c r="A40" s="14" t="s">
        <v>101</v>
      </c>
      <c r="B40" s="14" t="s">
        <v>94</v>
      </c>
      <c r="C40" s="14" t="s">
        <v>84</v>
      </c>
      <c r="D40" s="14" t="s">
        <v>43</v>
      </c>
      <c r="E40" s="18" t="s">
        <v>55</v>
      </c>
      <c r="F40" s="18" t="s">
        <v>55</v>
      </c>
      <c r="G40" s="16">
        <v>3305020</v>
      </c>
      <c r="H40" s="14" t="s">
        <v>44</v>
      </c>
      <c r="I40" s="14" t="s">
        <v>75</v>
      </c>
      <c r="J40" s="14" t="s">
        <v>21</v>
      </c>
      <c r="K40" s="14" t="s">
        <v>74</v>
      </c>
      <c r="L40" s="14" t="s">
        <v>45</v>
      </c>
    </row>
    <row r="41" spans="1:12" ht="113.25" customHeight="1" x14ac:dyDescent="0.25">
      <c r="A41" s="14" t="s">
        <v>101</v>
      </c>
      <c r="B41" s="14" t="s">
        <v>95</v>
      </c>
      <c r="C41" s="14" t="s">
        <v>116</v>
      </c>
      <c r="D41" s="14" t="s">
        <v>43</v>
      </c>
      <c r="E41" s="18" t="s">
        <v>187</v>
      </c>
      <c r="F41" s="18" t="s">
        <v>187</v>
      </c>
      <c r="G41" s="16">
        <v>3563738</v>
      </c>
      <c r="H41" s="14" t="s">
        <v>44</v>
      </c>
      <c r="I41" s="14" t="s">
        <v>75</v>
      </c>
      <c r="J41" s="14" t="s">
        <v>21</v>
      </c>
      <c r="K41" s="14" t="s">
        <v>73</v>
      </c>
      <c r="L41" s="14" t="s">
        <v>45</v>
      </c>
    </row>
    <row r="42" spans="1:12" ht="100.5" customHeight="1" x14ac:dyDescent="0.25">
      <c r="A42" s="14" t="s">
        <v>52</v>
      </c>
      <c r="B42" s="14" t="s">
        <v>53</v>
      </c>
      <c r="C42" s="14" t="s">
        <v>47</v>
      </c>
      <c r="D42" s="14" t="s">
        <v>46</v>
      </c>
      <c r="E42" s="17" t="s">
        <v>132</v>
      </c>
      <c r="F42" s="17" t="s">
        <v>55</v>
      </c>
      <c r="G42" s="16">
        <v>36025000</v>
      </c>
      <c r="H42" s="14" t="s">
        <v>22</v>
      </c>
      <c r="I42" s="14" t="s">
        <v>75</v>
      </c>
      <c r="J42" s="14" t="s">
        <v>25</v>
      </c>
      <c r="K42" s="14"/>
      <c r="L42" s="14"/>
    </row>
    <row r="46" spans="1:12" x14ac:dyDescent="0.25">
      <c r="E46" s="7"/>
    </row>
    <row r="47" spans="1:12" x14ac:dyDescent="0.25">
      <c r="F47" s="8"/>
    </row>
    <row r="48" spans="1:12" x14ac:dyDescent="0.25">
      <c r="F48" s="8"/>
    </row>
    <row r="50" spans="5:6" x14ac:dyDescent="0.25">
      <c r="F50" s="9"/>
    </row>
    <row r="52" spans="5:6" x14ac:dyDescent="0.25">
      <c r="F52" s="9"/>
    </row>
    <row r="54" spans="5:6" x14ac:dyDescent="0.25">
      <c r="F54" s="10"/>
    </row>
    <row r="56" spans="5:6" x14ac:dyDescent="0.25">
      <c r="E56" s="7"/>
    </row>
    <row r="57" spans="5:6" x14ac:dyDescent="0.25">
      <c r="F57" s="8"/>
    </row>
    <row r="58" spans="5:6" x14ac:dyDescent="0.25">
      <c r="F58" s="8"/>
    </row>
    <row r="60" spans="5:6" x14ac:dyDescent="0.25">
      <c r="F60" s="9"/>
    </row>
    <row r="61" spans="5:6" x14ac:dyDescent="0.25">
      <c r="F61" s="8"/>
    </row>
    <row r="62" spans="5:6" x14ac:dyDescent="0.25">
      <c r="F62" s="11"/>
    </row>
    <row r="63" spans="5:6" x14ac:dyDescent="0.25">
      <c r="F63" s="8"/>
    </row>
    <row r="65" spans="6:6" x14ac:dyDescent="0.25">
      <c r="F65" s="10"/>
    </row>
  </sheetData>
  <pageMargins left="0.7" right="0.7" top="0.75" bottom="0.75" header="0.3" footer="0.3"/>
  <pageSetup paperSize="8" scale="42"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Harmonogram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2023-09-27T07:18:45Z</dcterms:modified>
</cp:coreProperties>
</file>